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DOUANES ORLEANS - BAT A-B-C/DCE/V2 - DEFINITIVE/PIECES ECRITES/"/>
    </mc:Choice>
  </mc:AlternateContent>
  <xr:revisionPtr revIDLastSave="1108" documentId="13_ncr:1_{67648C1B-9ECC-4989-ACC8-986DE04DBFA2}" xr6:coauthVersionLast="47" xr6:coauthVersionMax="47" xr10:uidLastSave="{36A28C84-0D56-4AC0-96B6-45F151C53EBD}"/>
  <bookViews>
    <workbookView xWindow="6600" yWindow="-16320" windowWidth="29040" windowHeight="15720" activeTab="1" xr2:uid="{00000000-000D-0000-FFFF-FFFF00000000}"/>
  </bookViews>
  <sheets>
    <sheet name="RECAPITULATIF" sheetId="11" r:id="rId1"/>
    <sheet name="BAT A" sheetId="9" r:id="rId2"/>
    <sheet name="BAT C" sheetId="10" r:id="rId3"/>
  </sheets>
  <externalReferences>
    <externalReference r:id="rId4"/>
  </externalReferences>
  <definedNames>
    <definedName name="_Toc433000590" localSheetId="0">[1]Feuil1!$B$282</definedName>
    <definedName name="_Toc66284676" localSheetId="1">'BAT A'!#REF!</definedName>
    <definedName name="_Toc66284676" localSheetId="2">'BAT C'!#REF!</definedName>
    <definedName name="_xlnm.Print_Titles" localSheetId="0">RECAPITULATIF!$2:$3</definedName>
    <definedName name="_xlnm.Print_Area" localSheetId="1">'BAT A'!$A$1:$F$194</definedName>
    <definedName name="_xlnm.Print_Area" localSheetId="2">'BAT C'!$A$1:$F$123</definedName>
    <definedName name="_xlnm.Print_Area" localSheetId="0">RECAPITULATIF!$A$1:$D$41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4" i="9" l="1"/>
  <c r="F192" i="9"/>
  <c r="F180" i="9"/>
  <c r="F171" i="9"/>
  <c r="F167" i="9"/>
  <c r="F169" i="9" s="1"/>
  <c r="F160" i="9"/>
  <c r="F162" i="9" s="1"/>
  <c r="F153" i="9"/>
  <c r="F155" i="9" s="1"/>
  <c r="F146" i="9"/>
  <c r="F143" i="9"/>
  <c r="F138" i="9"/>
  <c r="F130" i="9"/>
  <c r="F129" i="9"/>
  <c r="F128" i="9"/>
  <c r="F127" i="9"/>
  <c r="F119" i="9"/>
  <c r="F120" i="9"/>
  <c r="F121" i="9"/>
  <c r="F122" i="9"/>
  <c r="F110" i="9"/>
  <c r="F112" i="9" s="1"/>
  <c r="F103" i="9"/>
  <c r="F105" i="9" s="1"/>
  <c r="F96" i="9"/>
  <c r="F98" i="9" s="1"/>
  <c r="F90" i="9"/>
  <c r="F92" i="9" s="1"/>
  <c r="F83" i="9"/>
  <c r="F75" i="9"/>
  <c r="F82" i="9"/>
  <c r="F74" i="9"/>
  <c r="F67" i="9"/>
  <c r="F69" i="9" s="1"/>
  <c r="F60" i="9"/>
  <c r="F57" i="9"/>
  <c r="F50" i="9"/>
  <c r="F52" i="9" s="1"/>
  <c r="F148" i="9" l="1"/>
  <c r="F124" i="9"/>
  <c r="F132" i="9" s="1"/>
  <c r="F134" i="9" s="1"/>
  <c r="F85" i="9"/>
  <c r="F77" i="9"/>
  <c r="F62" i="9"/>
  <c r="F190" i="9"/>
  <c r="F175" i="9" l="1"/>
  <c r="F177" i="9" s="1"/>
  <c r="F43" i="9"/>
  <c r="F45" i="9" s="1"/>
  <c r="F23" i="9"/>
  <c r="F22" i="9"/>
  <c r="F25" i="9" l="1"/>
  <c r="F29" i="9"/>
  <c r="F31" i="9" s="1"/>
  <c r="F16" i="9"/>
  <c r="F18" i="9" s="1"/>
  <c r="F8" i="9"/>
  <c r="F10" i="9"/>
  <c r="F9" i="9"/>
  <c r="D33" i="11"/>
  <c r="D25" i="11"/>
  <c r="F118" i="10"/>
  <c r="F110" i="10"/>
  <c r="F55" i="10"/>
  <c r="F43" i="10"/>
  <c r="F42" i="10"/>
  <c r="F114" i="10"/>
  <c r="F116" i="10" s="1"/>
  <c r="F104" i="10"/>
  <c r="F106" i="10" s="1"/>
  <c r="F98" i="10"/>
  <c r="F100" i="10" s="1"/>
  <c r="F92" i="10"/>
  <c r="F94" i="10" s="1"/>
  <c r="F86" i="10"/>
  <c r="F85" i="10"/>
  <c r="F84" i="10"/>
  <c r="F83" i="10"/>
  <c r="F81" i="10"/>
  <c r="F80" i="10"/>
  <c r="F79" i="10"/>
  <c r="F71" i="10"/>
  <c r="F70" i="10"/>
  <c r="F62" i="10"/>
  <c r="F61" i="10"/>
  <c r="F38" i="10"/>
  <c r="F12" i="9" l="1"/>
  <c r="D44" i="11"/>
  <c r="D46" i="11" s="1"/>
  <c r="F45" i="10"/>
  <c r="F47" i="10" s="1"/>
  <c r="F64" i="10"/>
  <c r="F73" i="10"/>
  <c r="F88" i="10"/>
  <c r="F108" i="10" s="1"/>
  <c r="D31" i="11" l="1"/>
  <c r="D35" i="11" s="1"/>
  <c r="D23" i="11"/>
  <c r="D27" i="11" s="1"/>
  <c r="F36" i="9"/>
  <c r="F38" i="9" s="1"/>
  <c r="F182" i="9" l="1"/>
  <c r="D7" i="11"/>
  <c r="D11" i="11" s="1"/>
  <c r="F120" i="10"/>
  <c r="F122" i="10" s="1"/>
  <c r="D15" i="11" l="1"/>
  <c r="D19" i="11" s="1"/>
  <c r="F184" i="9"/>
  <c r="D37" i="11" l="1"/>
  <c r="D39" i="11" s="1"/>
  <c r="D41" i="11" s="1"/>
</calcChain>
</file>

<file path=xl/sharedStrings.xml><?xml version="1.0" encoding="utf-8"?>
<sst xmlns="http://schemas.openxmlformats.org/spreadsheetml/2006/main" count="311" uniqueCount="183">
  <si>
    <t>Q</t>
  </si>
  <si>
    <t>PU</t>
  </si>
  <si>
    <t>PT</t>
  </si>
  <si>
    <t>ens</t>
  </si>
  <si>
    <t>ml</t>
  </si>
  <si>
    <t>PRIX HT</t>
  </si>
  <si>
    <t>TOTAL H.T</t>
  </si>
  <si>
    <t>TOTAL T.T.C</t>
  </si>
  <si>
    <t>TRAVAUX DIVERS</t>
  </si>
  <si>
    <t>Suivant CCTP</t>
  </si>
  <si>
    <t>u</t>
  </si>
  <si>
    <t xml:space="preserve">DESIGNATION DES OUVRAGES </t>
  </si>
  <si>
    <t>U</t>
  </si>
  <si>
    <t>TVA 20%</t>
  </si>
  <si>
    <t>Ø</t>
  </si>
  <si>
    <t>PLOMBERIE</t>
  </si>
  <si>
    <t>5.1</t>
  </si>
  <si>
    <t xml:space="preserve">Marque : </t>
  </si>
  <si>
    <t xml:space="preserve">ens </t>
  </si>
  <si>
    <t>PRESCRIPTIONS PARTICULIERES PLOMBERIE SANITAIRES</t>
  </si>
  <si>
    <t>VENTILATION MECANIQUE CONTROLEE DES PIECES HUMIDES</t>
  </si>
  <si>
    <t xml:space="preserve">type :  </t>
  </si>
  <si>
    <t>Sous-total</t>
  </si>
  <si>
    <t xml:space="preserve">Sous-total </t>
  </si>
  <si>
    <t>TOTAL VENTILATION</t>
  </si>
  <si>
    <t>TOTAL PLOMBERIE</t>
  </si>
  <si>
    <t>TOTAL TRAVAUX DIVERS</t>
  </si>
  <si>
    <t>TOTAL APPAREILS SANITAIRES</t>
  </si>
  <si>
    <t>TOTAL ACCESSOIRES SANITAIRES</t>
  </si>
  <si>
    <t>ACCESSOIRES SANITAIRES</t>
  </si>
  <si>
    <t>4.4</t>
  </si>
  <si>
    <t>Accessoires et supports de fixations</t>
  </si>
  <si>
    <t>Liaison frigorifique (tube en cuivre qualité frigo) calorifugé:</t>
  </si>
  <si>
    <t>Raccords REFNET</t>
  </si>
  <si>
    <t>Goulotte périphérique PVC</t>
  </si>
  <si>
    <t>Chemin de câbles</t>
  </si>
  <si>
    <t>Evacuation des condensats</t>
  </si>
  <si>
    <t>Raccordement électrique des équipements depuis câble en attente</t>
  </si>
  <si>
    <t>5.1.1</t>
  </si>
  <si>
    <t>Unité extérieure</t>
  </si>
  <si>
    <t>5.1.2</t>
  </si>
  <si>
    <t>Unité intérieure</t>
  </si>
  <si>
    <t>Circuit frigorifique</t>
  </si>
  <si>
    <t>Evacuation des condensats vers réseaux EU le plus proche, y compris accessoires</t>
  </si>
  <si>
    <t>Electricité</t>
  </si>
  <si>
    <t xml:space="preserve">Régulation </t>
  </si>
  <si>
    <t>Mise en service et programmation</t>
  </si>
  <si>
    <t>CHAUFFAGE EXISTANT</t>
  </si>
  <si>
    <t>5.2</t>
  </si>
  <si>
    <t>5.2.1</t>
  </si>
  <si>
    <t>5.2.2</t>
  </si>
  <si>
    <t>5.2.3</t>
  </si>
  <si>
    <t>TOTAL CHAUFFAGE CLIMATISATION</t>
  </si>
  <si>
    <t>7.1</t>
  </si>
  <si>
    <t>4.5</t>
  </si>
  <si>
    <t>PRESCRIPTIONS PARTICULIERES CHAUFFAGE, CLIMATISATION</t>
  </si>
  <si>
    <t>Dépose repose radiateurs existants</t>
  </si>
  <si>
    <t>Dépose radiateur</t>
  </si>
  <si>
    <t>pm</t>
  </si>
  <si>
    <t>TOTAL CHAUFFAGE EXISTANT</t>
  </si>
  <si>
    <t xml:space="preserve">CLIMATISATION </t>
  </si>
  <si>
    <t>TRANCHE OPTIONNELLE</t>
  </si>
  <si>
    <t>Tranche optionnelle 01 : Déplacement BECS Existant</t>
  </si>
  <si>
    <t>TOTAL TRANCHE OPTIONNELLE</t>
  </si>
  <si>
    <t>Prévu Bâtiment A uniquement</t>
  </si>
  <si>
    <t>Dépose des radidateurs existants, y compris réseaux sur l'ensemble Batiment C, jusqu'à la chaufferie située au sous-sol Batiment A</t>
  </si>
  <si>
    <t>Consignatyion du départ dans la chaufferie sous-sol Batiment A</t>
  </si>
  <si>
    <t>Dépose de l'existant</t>
  </si>
  <si>
    <t>Dépose de l'ensemble du système existant Bat C, y compris réseaux, gaz, dito CCTP</t>
  </si>
  <si>
    <t>Fourniture et pose Unité extérieure dito CCTP</t>
  </si>
  <si>
    <t>Fourniture et pose Unité intérieure dito CCTP</t>
  </si>
  <si>
    <t>5.2.4</t>
  </si>
  <si>
    <t>5.2.5</t>
  </si>
  <si>
    <t>5.2.6</t>
  </si>
  <si>
    <t>5.2.7</t>
  </si>
  <si>
    <t>Sous-total §6</t>
  </si>
  <si>
    <t>T.V.A 20 %</t>
  </si>
  <si>
    <t>Sous-total §5</t>
  </si>
  <si>
    <t>Sous-total §4</t>
  </si>
  <si>
    <t>Sous-total §3</t>
  </si>
  <si>
    <t>DESIGNATION DES OUVRAGES</t>
  </si>
  <si>
    <t>N°</t>
  </si>
  <si>
    <t>SOUS TOTAL §3 BATIMENT A</t>
  </si>
  <si>
    <t>SOUS TOTAL §3 BATIMENT C</t>
  </si>
  <si>
    <t>SOUS TOTAL §4 BATIMENT A</t>
  </si>
  <si>
    <t>SOUS TOTAL §4 BATIMENT C</t>
  </si>
  <si>
    <t>SOUS TOTAL §5 BATIMENT A</t>
  </si>
  <si>
    <t>SOUS TOTAL §5 BATIMENT C</t>
  </si>
  <si>
    <t>TOTAL §5</t>
  </si>
  <si>
    <t>SOUS TOTAL §6 BATIMENT A</t>
  </si>
  <si>
    <t>SOUS TOTAL §6 BATIMENT C</t>
  </si>
  <si>
    <t>Sous-total §7</t>
  </si>
  <si>
    <t>3.2</t>
  </si>
  <si>
    <t>3.1</t>
  </si>
  <si>
    <t>Installation de chantier suivant CCTP et PGCSPS</t>
  </si>
  <si>
    <t>Etat des lieux et panneau de chantier</t>
  </si>
  <si>
    <t xml:space="preserve">Protection au droit du parcours des ouvriers </t>
  </si>
  <si>
    <t>m²</t>
  </si>
  <si>
    <t>Bat A</t>
  </si>
  <si>
    <t>Bat C</t>
  </si>
  <si>
    <t>3.3</t>
  </si>
  <si>
    <t>3.4</t>
  </si>
  <si>
    <t>TRAVAUX DE PROTECTIONS DES OUVRAGES CONSERVES</t>
  </si>
  <si>
    <t>3.5</t>
  </si>
  <si>
    <t>INSTALLATIONS DE CHANTIER</t>
  </si>
  <si>
    <t>REBOUCHAGES ET RACCORDS</t>
  </si>
  <si>
    <t>Reprise de chape ciment par suite des déposes de cloisons, murs, équipements sanitaires.</t>
  </si>
  <si>
    <t>Reprise de plâtre pour donner suite au désamiantage</t>
  </si>
  <si>
    <t xml:space="preserve">SCELLEMENT DES HUISSERIES DE PORTES </t>
  </si>
  <si>
    <t>L'ensemble des huisseries de portes dans les cloisons existantes</t>
  </si>
  <si>
    <t>CLOISONS BA13 98/48</t>
  </si>
  <si>
    <t>Cloisons de distribution en BA13</t>
  </si>
  <si>
    <t>3.6</t>
  </si>
  <si>
    <t xml:space="preserve">DOUBLAGE DEMI-STIL </t>
  </si>
  <si>
    <t xml:space="preserve">Fourniture et pose d’un doublage OPTIMA isolant de 140mm </t>
  </si>
  <si>
    <t>3.7</t>
  </si>
  <si>
    <t>ILOTS ACOUSTIQUES</t>
  </si>
  <si>
    <t>Panneau acoustique 2mlx1,5ml</t>
  </si>
  <si>
    <t>3.8</t>
  </si>
  <si>
    <t xml:space="preserve">FAUX PLAFOND </t>
  </si>
  <si>
    <t xml:space="preserve">Faux-plafond 600x600 </t>
  </si>
  <si>
    <t>Bat A _RDC</t>
  </si>
  <si>
    <t>Bat A _ R+1</t>
  </si>
  <si>
    <t>Bat C _ RDC et R+1</t>
  </si>
  <si>
    <t xml:space="preserve">ISOLANT LAINE DE ROCHE </t>
  </si>
  <si>
    <t>3.9</t>
  </si>
  <si>
    <t>Fourniture et pose d’un isolant en laine de roche d’épaisseur 140 mm</t>
  </si>
  <si>
    <t>3.10</t>
  </si>
  <si>
    <t xml:space="preserve">NOUVELLE PORTE D’ESCALIER </t>
  </si>
  <si>
    <t>3.11</t>
  </si>
  <si>
    <t>Quincaillerie</t>
  </si>
  <si>
    <t>Fourniture et pose d'une nouvelle porte 930 x 2040 mm (1 vantau)</t>
  </si>
  <si>
    <t>Fourniture et pose d'une nouvelle porte 930 x 2040 mm (1 vantau) Bloc sanitaire</t>
  </si>
  <si>
    <t>PORTES SIMPLES</t>
  </si>
  <si>
    <t>3.12</t>
  </si>
  <si>
    <t xml:space="preserve">Bat A et Bat C </t>
  </si>
  <si>
    <t>Founiture et pose de plinthe bois dito CCTP</t>
  </si>
  <si>
    <t>PLINTHES BOIS</t>
  </si>
  <si>
    <t>3.13</t>
  </si>
  <si>
    <t>ORGANIGRAMME DES CLES</t>
  </si>
  <si>
    <t xml:space="preserve"> Les nouvelles portes intégrées à l'organigramme existant</t>
  </si>
  <si>
    <t>3.14</t>
  </si>
  <si>
    <t>STORES INTERIEURS</t>
  </si>
  <si>
    <t xml:space="preserve">TABLETTE MENUISERIE </t>
  </si>
  <si>
    <t>3.15</t>
  </si>
  <si>
    <t xml:space="preserve">Fourniture et la pose d’une tablette de 5ml (300 x 50 cm) </t>
  </si>
  <si>
    <t>PEINTURE</t>
  </si>
  <si>
    <t xml:space="preserve">Préparation des surfaces sur murs, poteaux et plafond existants </t>
  </si>
  <si>
    <t xml:space="preserve">Préparation des surfaces sur menuiseries bois </t>
  </si>
  <si>
    <t>Préparation des surfaces en plaques de BA13</t>
  </si>
  <si>
    <t>Préparation des radiateurs et réseaux de chauffage</t>
  </si>
  <si>
    <t>Finitions des surfaces</t>
  </si>
  <si>
    <t>Préparations des surfaces</t>
  </si>
  <si>
    <t>REVETEMENT DE SOL</t>
  </si>
  <si>
    <t>TOTAL GENERAL PEINTURE</t>
  </si>
  <si>
    <t>Primaire d'accroche et ragréage</t>
  </si>
  <si>
    <t>Revêtement de sol PVC</t>
  </si>
  <si>
    <t>Revêtement de sol souple PVC</t>
  </si>
  <si>
    <t>Marque :</t>
  </si>
  <si>
    <t xml:space="preserve">Type : </t>
  </si>
  <si>
    <t>Travaux de finition</t>
  </si>
  <si>
    <t>Découpes</t>
  </si>
  <si>
    <t>4.1</t>
  </si>
  <si>
    <t>4.2</t>
  </si>
  <si>
    <t>Parquet existant</t>
  </si>
  <si>
    <t>4.2.1</t>
  </si>
  <si>
    <t>4.2.2</t>
  </si>
  <si>
    <t>4.2.3</t>
  </si>
  <si>
    <t xml:space="preserve">La remise en état complète du parquet massif </t>
  </si>
  <si>
    <t>Bat A _ RDC</t>
  </si>
  <si>
    <t>PEINTURE ET REVETEMENT DE SOL</t>
  </si>
  <si>
    <t>Revêtement type résine</t>
  </si>
  <si>
    <t>4.2.4</t>
  </si>
  <si>
    <t>Bat C _ RDC</t>
  </si>
  <si>
    <t>Mise en place d’un revêtement de sol type résine EPOXY</t>
  </si>
  <si>
    <t>4.2.5</t>
  </si>
  <si>
    <t>Revêtement mural type faïence :</t>
  </si>
  <si>
    <t>Bat A _ R+1 Bloc douche</t>
  </si>
  <si>
    <t>Fourniture et pose d'un revêtement de carrelage format 10 x 10</t>
  </si>
  <si>
    <t>TOTAL GENERAL REVETEMENT DE SOL</t>
  </si>
  <si>
    <t xml:space="preserve">Tranche optionnelle 01 : PORTE VITREE BATIMENT B </t>
  </si>
  <si>
    <t>Fourniture et pose d'une nouvelle porte vitrée 930 x 2040 mm de haut (1 vantail).</t>
  </si>
  <si>
    <t>Installation base vie (RDC bât C) et roulotte (extérieur)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</si>
</sst>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3" fillId="0" borderId="14" xfId="0" applyFont="1" applyBorder="1" applyAlignment="1">
      <alignment wrapText="1"/>
    </xf>
    <xf numFmtId="0" fontId="1" fillId="2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3" fillId="0" borderId="14" xfId="1" applyBorder="1" applyAlignment="1">
      <alignment horizontal="left" wrapText="1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3" fillId="0" borderId="17" xfId="0" applyFont="1" applyBorder="1" applyAlignment="1">
      <alignment wrapText="1"/>
    </xf>
    <xf numFmtId="0" fontId="1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44" fontId="0" fillId="0" borderId="0" xfId="3" applyFont="1" applyBorder="1" applyAlignment="1">
      <alignment horizontal="right" vertical="center"/>
    </xf>
    <xf numFmtId="44" fontId="0" fillId="0" borderId="11" xfId="3" applyFont="1" applyBorder="1" applyAlignment="1">
      <alignment horizontal="right" vertical="center"/>
    </xf>
    <xf numFmtId="44" fontId="4" fillId="4" borderId="4" xfId="3" applyFont="1" applyFill="1" applyBorder="1" applyAlignment="1">
      <alignment horizontal="center" vertical="center"/>
    </xf>
    <xf numFmtId="44" fontId="3" fillId="0" borderId="7" xfId="3" applyFont="1" applyBorder="1" applyAlignment="1">
      <alignment vertical="center"/>
    </xf>
    <xf numFmtId="44" fontId="0" fillId="0" borderId="9" xfId="3" applyFont="1" applyBorder="1" applyAlignment="1">
      <alignment horizontal="right" vertical="center"/>
    </xf>
    <xf numFmtId="44" fontId="7" fillId="0" borderId="1" xfId="3" applyFont="1" applyBorder="1" applyAlignment="1">
      <alignment horizontal="center"/>
    </xf>
    <xf numFmtId="44" fontId="0" fillId="0" borderId="9" xfId="3" applyFont="1" applyBorder="1" applyAlignment="1">
      <alignment horizontal="center" vertical="center"/>
    </xf>
    <xf numFmtId="44" fontId="0" fillId="0" borderId="1" xfId="3" applyFont="1" applyBorder="1" applyAlignment="1">
      <alignment horizontal="right" vertical="center"/>
    </xf>
    <xf numFmtId="44" fontId="0" fillId="0" borderId="1" xfId="3" applyFont="1" applyBorder="1" applyAlignment="1">
      <alignment horizontal="center" vertical="center"/>
    </xf>
    <xf numFmtId="44" fontId="0" fillId="0" borderId="10" xfId="3" applyFont="1" applyBorder="1" applyAlignment="1">
      <alignment horizontal="right" vertical="center"/>
    </xf>
    <xf numFmtId="44" fontId="3" fillId="3" borderId="9" xfId="3" applyFont="1" applyFill="1" applyBorder="1"/>
    <xf numFmtId="44" fontId="1" fillId="3" borderId="9" xfId="3" applyFont="1" applyFill="1" applyBorder="1" applyAlignment="1">
      <alignment vertical="center"/>
    </xf>
    <xf numFmtId="44" fontId="7" fillId="0" borderId="9" xfId="3" applyFont="1" applyBorder="1" applyAlignment="1">
      <alignment horizontal="center" vertical="center"/>
    </xf>
    <xf numFmtId="44" fontId="1" fillId="3" borderId="1" xfId="3" applyFont="1" applyFill="1" applyBorder="1" applyAlignment="1">
      <alignment vertical="center"/>
    </xf>
    <xf numFmtId="44" fontId="3" fillId="3" borderId="1" xfId="3" applyFont="1" applyFill="1" applyBorder="1"/>
    <xf numFmtId="44" fontId="1" fillId="0" borderId="9" xfId="3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4" fontId="0" fillId="0" borderId="7" xfId="3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3" borderId="1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44" fontId="1" fillId="3" borderId="6" xfId="3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44" fontId="10" fillId="0" borderId="1" xfId="3" applyFont="1" applyBorder="1" applyAlignment="1">
      <alignment horizontal="center" vertical="center"/>
    </xf>
    <xf numFmtId="0" fontId="3" fillId="0" borderId="0" xfId="1" applyAlignment="1">
      <alignment vertical="center"/>
    </xf>
    <xf numFmtId="165" fontId="0" fillId="0" borderId="0" xfId="2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>
      <alignment horizontal="left" vertical="center"/>
    </xf>
    <xf numFmtId="0" fontId="3" fillId="0" borderId="0" xfId="1" applyAlignment="1">
      <alignment horizontal="left" vertical="center"/>
    </xf>
    <xf numFmtId="165" fontId="0" fillId="0" borderId="6" xfId="2" applyNumberFormat="1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11" xfId="1" applyBorder="1" applyAlignment="1">
      <alignment vertical="center" wrapText="1"/>
    </xf>
    <xf numFmtId="0" fontId="1" fillId="0" borderId="10" xfId="1" applyFont="1" applyBorder="1" applyAlignment="1">
      <alignment horizontal="center" vertical="center"/>
    </xf>
    <xf numFmtId="165" fontId="1" fillId="3" borderId="1" xfId="2" applyNumberFormat="1" applyFont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1" fillId="3" borderId="0" xfId="1" applyFont="1" applyFill="1" applyAlignment="1">
      <alignment horizontal="right" vertical="center"/>
    </xf>
    <xf numFmtId="0" fontId="1" fillId="0" borderId="9" xfId="1" applyFont="1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0" xfId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165" fontId="3" fillId="2" borderId="1" xfId="2" applyNumberFormat="1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1" fillId="2" borderId="0" xfId="1" applyFont="1" applyFill="1" applyAlignment="1">
      <alignment horizontal="left" vertical="center"/>
    </xf>
    <xf numFmtId="0" fontId="1" fillId="2" borderId="9" xfId="1" applyFont="1" applyFill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3" fillId="0" borderId="5" xfId="1" applyBorder="1" applyAlignment="1">
      <alignment vertical="center"/>
    </xf>
    <xf numFmtId="165" fontId="3" fillId="0" borderId="1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3" fillId="0" borderId="13" xfId="1" applyBorder="1" applyAlignment="1">
      <alignment vertical="center"/>
    </xf>
    <xf numFmtId="0" fontId="1" fillId="0" borderId="8" xfId="1" applyFont="1" applyBorder="1" applyAlignment="1">
      <alignment horizontal="right" vertical="center"/>
    </xf>
    <xf numFmtId="0" fontId="3" fillId="0" borderId="2" xfId="1" applyBorder="1" applyAlignment="1">
      <alignment vertical="center"/>
    </xf>
    <xf numFmtId="0" fontId="3" fillId="0" borderId="0" xfId="1" applyAlignment="1">
      <alignment wrapText="1"/>
    </xf>
    <xf numFmtId="165" fontId="10" fillId="0" borderId="12" xfId="2" applyNumberFormat="1" applyFont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/>
    </xf>
    <xf numFmtId="44" fontId="3" fillId="0" borderId="1" xfId="3" applyFont="1" applyFill="1" applyBorder="1"/>
    <xf numFmtId="0" fontId="1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44" fontId="1" fillId="0" borderId="4" xfId="3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164" fontId="0" fillId="0" borderId="0" xfId="0" applyNumberFormat="1" applyAlignment="1">
      <alignment horizontal="right"/>
    </xf>
    <xf numFmtId="44" fontId="3" fillId="0" borderId="9" xfId="3" applyFont="1" applyFill="1" applyBorder="1"/>
    <xf numFmtId="0" fontId="11" fillId="0" borderId="14" xfId="0" applyFont="1" applyBorder="1" applyAlignment="1">
      <alignment horizontal="left" vertical="center"/>
    </xf>
    <xf numFmtId="44" fontId="7" fillId="0" borderId="1" xfId="3" applyFont="1" applyFill="1" applyBorder="1" applyAlignment="1">
      <alignment horizontal="center"/>
    </xf>
    <xf numFmtId="0" fontId="10" fillId="0" borderId="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00000000-0005-0000-0000-000030000000}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Synthèse esti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4A09-88E4-4B7B-AA3F-91530FE53A00}">
  <sheetPr>
    <pageSetUpPr fitToPage="1"/>
  </sheetPr>
  <dimension ref="A1:D626"/>
  <sheetViews>
    <sheetView showWhiteSpace="0" topLeftCell="A6" zoomScaleNormal="100" workbookViewId="0">
      <selection activeCell="D34" sqref="D34"/>
    </sheetView>
  </sheetViews>
  <sheetFormatPr baseColWidth="10" defaultColWidth="4.86328125" defaultRowHeight="13.15" x14ac:dyDescent="0.35"/>
  <cols>
    <col min="1" max="1" width="6.6640625" style="106" bestFit="1" customWidth="1"/>
    <col min="2" max="2" width="57.6640625" style="104" customWidth="1"/>
    <col min="3" max="3" width="12.19921875" style="67" bestFit="1" customWidth="1"/>
    <col min="4" max="4" width="15.6640625" style="105" customWidth="1"/>
    <col min="5" max="16384" width="4.86328125" style="104"/>
  </cols>
  <sheetData>
    <row r="1" spans="1:4" x14ac:dyDescent="0.35">
      <c r="C1" s="139"/>
      <c r="D1" s="138"/>
    </row>
    <row r="2" spans="1:4" ht="12.75" x14ac:dyDescent="0.35">
      <c r="A2" s="157" t="s">
        <v>81</v>
      </c>
      <c r="B2" s="158" t="s">
        <v>80</v>
      </c>
      <c r="C2" s="159"/>
      <c r="D2" s="137"/>
    </row>
    <row r="3" spans="1:4" ht="12.75" x14ac:dyDescent="0.35">
      <c r="A3" s="157"/>
      <c r="B3" s="158"/>
      <c r="C3" s="160"/>
      <c r="D3" s="137" t="s">
        <v>5</v>
      </c>
    </row>
    <row r="4" spans="1:4" ht="15" customHeight="1" x14ac:dyDescent="0.35">
      <c r="A4" s="117"/>
      <c r="B4" s="67"/>
      <c r="C4" s="119"/>
      <c r="D4" s="118"/>
    </row>
    <row r="5" spans="1:4" ht="15" customHeight="1" x14ac:dyDescent="0.35">
      <c r="A5" s="140">
        <v>3</v>
      </c>
      <c r="B5" s="141" t="s">
        <v>20</v>
      </c>
      <c r="C5" s="123"/>
      <c r="D5" s="122"/>
    </row>
    <row r="6" spans="1:4" ht="15" customHeight="1" x14ac:dyDescent="0.35">
      <c r="A6" s="117"/>
      <c r="B6" s="67"/>
      <c r="C6" s="119"/>
      <c r="D6" s="118"/>
    </row>
    <row r="7" spans="1:4" ht="14.25" customHeight="1" x14ac:dyDescent="0.35">
      <c r="A7" s="117"/>
      <c r="B7" s="121" t="s">
        <v>82</v>
      </c>
      <c r="C7" s="119"/>
      <c r="D7" s="118" t="e">
        <f>'BAT A'!#REF!</f>
        <v>#REF!</v>
      </c>
    </row>
    <row r="8" spans="1:4" ht="15" customHeight="1" x14ac:dyDescent="0.35">
      <c r="A8" s="117"/>
      <c r="C8" s="119"/>
      <c r="D8" s="118"/>
    </row>
    <row r="9" spans="1:4" ht="14.25" customHeight="1" x14ac:dyDescent="0.35">
      <c r="A9" s="117"/>
      <c r="B9" s="121" t="s">
        <v>83</v>
      </c>
      <c r="C9" s="119"/>
      <c r="D9" s="142" t="s">
        <v>58</v>
      </c>
    </row>
    <row r="10" spans="1:4" ht="13.5" customHeight="1" x14ac:dyDescent="0.35">
      <c r="A10" s="117"/>
      <c r="B10" s="120"/>
      <c r="C10" s="119"/>
      <c r="D10" s="118"/>
    </row>
    <row r="11" spans="1:4" ht="15" customHeight="1" x14ac:dyDescent="0.35">
      <c r="A11" s="117"/>
      <c r="B11" s="116" t="s">
        <v>79</v>
      </c>
      <c r="C11" s="115"/>
      <c r="D11" s="114" t="e">
        <f>D7</f>
        <v>#REF!</v>
      </c>
    </row>
    <row r="12" spans="1:4" ht="13.5" customHeight="1" x14ac:dyDescent="0.35">
      <c r="A12" s="117"/>
      <c r="B12" s="120"/>
      <c r="C12" s="119"/>
      <c r="D12" s="118"/>
    </row>
    <row r="13" spans="1:4" ht="15" customHeight="1" x14ac:dyDescent="0.35">
      <c r="A13" s="125">
        <v>4</v>
      </c>
      <c r="B13" s="124" t="s">
        <v>19</v>
      </c>
      <c r="C13" s="123"/>
      <c r="D13" s="122"/>
    </row>
    <row r="14" spans="1:4" ht="15" customHeight="1" x14ac:dyDescent="0.35">
      <c r="A14" s="117"/>
      <c r="B14" s="67"/>
      <c r="C14" s="119"/>
      <c r="D14" s="118"/>
    </row>
    <row r="15" spans="1:4" ht="14.25" customHeight="1" x14ac:dyDescent="0.35">
      <c r="A15" s="117"/>
      <c r="B15" s="121" t="s">
        <v>84</v>
      </c>
      <c r="C15" s="119"/>
      <c r="D15" s="118" t="e">
        <f>'BAT A'!#REF!</f>
        <v>#REF!</v>
      </c>
    </row>
    <row r="16" spans="1:4" ht="15" customHeight="1" x14ac:dyDescent="0.35">
      <c r="A16" s="117"/>
      <c r="C16" s="119"/>
      <c r="D16" s="118"/>
    </row>
    <row r="17" spans="1:4" ht="14.25" customHeight="1" x14ac:dyDescent="0.35">
      <c r="A17" s="117"/>
      <c r="B17" s="121" t="s">
        <v>85</v>
      </c>
      <c r="C17" s="119"/>
      <c r="D17" s="142" t="s">
        <v>58</v>
      </c>
    </row>
    <row r="18" spans="1:4" ht="13.5" customHeight="1" x14ac:dyDescent="0.35">
      <c r="A18" s="117"/>
      <c r="B18" s="120"/>
      <c r="C18" s="119"/>
      <c r="D18" s="118"/>
    </row>
    <row r="19" spans="1:4" ht="15" customHeight="1" x14ac:dyDescent="0.35">
      <c r="A19" s="117"/>
      <c r="B19" s="116" t="s">
        <v>78</v>
      </c>
      <c r="C19" s="115"/>
      <c r="D19" s="114" t="e">
        <f>D15</f>
        <v>#REF!</v>
      </c>
    </row>
    <row r="20" spans="1:4" x14ac:dyDescent="0.35">
      <c r="A20" s="117"/>
      <c r="B20" s="136"/>
      <c r="C20" s="119"/>
      <c r="D20" s="118"/>
    </row>
    <row r="21" spans="1:4" ht="15" customHeight="1" x14ac:dyDescent="0.35">
      <c r="A21" s="125">
        <v>5</v>
      </c>
      <c r="B21" s="124" t="s">
        <v>55</v>
      </c>
      <c r="C21" s="123"/>
      <c r="D21" s="122"/>
    </row>
    <row r="22" spans="1:4" ht="15" customHeight="1" x14ac:dyDescent="0.35">
      <c r="A22" s="117"/>
      <c r="B22" s="67"/>
      <c r="C22" s="119"/>
      <c r="D22" s="118"/>
    </row>
    <row r="23" spans="1:4" ht="14.25" customHeight="1" x14ac:dyDescent="0.35">
      <c r="A23" s="117"/>
      <c r="B23" s="121" t="s">
        <v>86</v>
      </c>
      <c r="C23" s="119"/>
      <c r="D23" s="118" t="e">
        <f>'BAT A'!#REF!</f>
        <v>#REF!</v>
      </c>
    </row>
    <row r="24" spans="1:4" ht="15" customHeight="1" x14ac:dyDescent="0.35">
      <c r="A24" s="117"/>
      <c r="C24" s="119"/>
      <c r="D24" s="118"/>
    </row>
    <row r="25" spans="1:4" ht="14.25" customHeight="1" x14ac:dyDescent="0.35">
      <c r="A25" s="117"/>
      <c r="B25" s="121" t="s">
        <v>87</v>
      </c>
      <c r="C25" s="119"/>
      <c r="D25" s="142">
        <f>'BAT C'!F110</f>
        <v>0</v>
      </c>
    </row>
    <row r="26" spans="1:4" ht="13.5" customHeight="1" x14ac:dyDescent="0.35">
      <c r="A26" s="117"/>
      <c r="B26" s="120"/>
      <c r="C26" s="119"/>
      <c r="D26" s="118"/>
    </row>
    <row r="27" spans="1:4" ht="15" customHeight="1" x14ac:dyDescent="0.35">
      <c r="A27" s="117"/>
      <c r="B27" s="116" t="s">
        <v>77</v>
      </c>
      <c r="C27" s="115"/>
      <c r="D27" s="114" t="e">
        <f>D23</f>
        <v>#REF!</v>
      </c>
    </row>
    <row r="28" spans="1:4" x14ac:dyDescent="0.35">
      <c r="A28" s="117"/>
      <c r="B28" s="136"/>
      <c r="C28" s="119"/>
      <c r="D28" s="118"/>
    </row>
    <row r="29" spans="1:4" ht="15" customHeight="1" x14ac:dyDescent="0.35">
      <c r="A29" s="125">
        <v>6</v>
      </c>
      <c r="B29" s="124" t="s">
        <v>8</v>
      </c>
      <c r="C29" s="123"/>
      <c r="D29" s="122"/>
    </row>
    <row r="30" spans="1:4" ht="15" customHeight="1" x14ac:dyDescent="0.35">
      <c r="A30" s="117"/>
      <c r="B30" s="67"/>
      <c r="C30" s="119"/>
      <c r="D30" s="118"/>
    </row>
    <row r="31" spans="1:4" ht="14.25" customHeight="1" x14ac:dyDescent="0.35">
      <c r="A31" s="117"/>
      <c r="B31" s="121" t="s">
        <v>89</v>
      </c>
      <c r="C31" s="119"/>
      <c r="D31" s="118" t="e">
        <f>'BAT A'!#REF!</f>
        <v>#REF!</v>
      </c>
    </row>
    <row r="32" spans="1:4" ht="15" customHeight="1" x14ac:dyDescent="0.35">
      <c r="A32" s="117"/>
      <c r="C32" s="119"/>
      <c r="D32" s="118"/>
    </row>
    <row r="33" spans="1:4" ht="14.25" customHeight="1" x14ac:dyDescent="0.35">
      <c r="A33" s="117"/>
      <c r="B33" s="121" t="s">
        <v>90</v>
      </c>
      <c r="C33" s="119"/>
      <c r="D33" s="118">
        <f>'BAT C'!F116</f>
        <v>0</v>
      </c>
    </row>
    <row r="34" spans="1:4" ht="13.5" customHeight="1" x14ac:dyDescent="0.35">
      <c r="A34" s="117"/>
      <c r="B34" s="120"/>
      <c r="C34" s="119"/>
      <c r="D34" s="118"/>
    </row>
    <row r="35" spans="1:4" ht="15" customHeight="1" x14ac:dyDescent="0.35">
      <c r="A35" s="117"/>
      <c r="B35" s="116" t="s">
        <v>75</v>
      </c>
      <c r="C35" s="115"/>
      <c r="D35" s="114" t="e">
        <f>D31+D33</f>
        <v>#REF!</v>
      </c>
    </row>
    <row r="36" spans="1:4" ht="13.5" customHeight="1" x14ac:dyDescent="0.35">
      <c r="A36" s="117"/>
      <c r="B36" s="120"/>
      <c r="C36" s="119"/>
      <c r="D36" s="118"/>
    </row>
    <row r="37" spans="1:4" x14ac:dyDescent="0.35">
      <c r="A37" s="135"/>
      <c r="B37" s="134"/>
      <c r="C37" s="127" t="s">
        <v>6</v>
      </c>
      <c r="D37" s="126" t="e">
        <f>D35+D19+D11+D27</f>
        <v>#REF!</v>
      </c>
    </row>
    <row r="38" spans="1:4" x14ac:dyDescent="0.35">
      <c r="A38" s="133"/>
      <c r="B38" s="132"/>
      <c r="C38" s="131"/>
      <c r="D38" s="130"/>
    </row>
    <row r="39" spans="1:4" x14ac:dyDescent="0.35">
      <c r="A39" s="133"/>
      <c r="B39" s="132"/>
      <c r="C39" s="127" t="s">
        <v>76</v>
      </c>
      <c r="D39" s="126" t="e">
        <f>D37*1.2/100</f>
        <v>#REF!</v>
      </c>
    </row>
    <row r="40" spans="1:4" x14ac:dyDescent="0.35">
      <c r="A40" s="133"/>
      <c r="B40" s="132"/>
      <c r="C40" s="131"/>
      <c r="D40" s="130"/>
    </row>
    <row r="41" spans="1:4" x14ac:dyDescent="0.35">
      <c r="A41" s="129"/>
      <c r="B41" s="128"/>
      <c r="C41" s="127" t="s">
        <v>7</v>
      </c>
      <c r="D41" s="126" t="e">
        <f>D39+D37</f>
        <v>#REF!</v>
      </c>
    </row>
    <row r="42" spans="1:4" ht="15" customHeight="1" x14ac:dyDescent="0.35">
      <c r="A42" s="125">
        <v>7</v>
      </c>
      <c r="B42" s="124" t="s">
        <v>61</v>
      </c>
      <c r="C42" s="123"/>
      <c r="D42" s="122"/>
    </row>
    <row r="43" spans="1:4" ht="15" customHeight="1" x14ac:dyDescent="0.35">
      <c r="A43" s="117"/>
      <c r="B43" s="67"/>
      <c r="C43" s="119"/>
      <c r="D43" s="118"/>
    </row>
    <row r="44" spans="1:4" ht="14.25" customHeight="1" x14ac:dyDescent="0.35">
      <c r="A44" s="117"/>
      <c r="B44" s="121" t="s">
        <v>62</v>
      </c>
      <c r="C44" s="119"/>
      <c r="D44" s="118">
        <f>'BAT A'!F194</f>
        <v>0</v>
      </c>
    </row>
    <row r="45" spans="1:4" ht="13.5" customHeight="1" x14ac:dyDescent="0.35">
      <c r="A45" s="117"/>
      <c r="B45" s="120"/>
      <c r="C45" s="119"/>
      <c r="D45" s="118"/>
    </row>
    <row r="46" spans="1:4" ht="15" customHeight="1" x14ac:dyDescent="0.35">
      <c r="A46" s="117"/>
      <c r="B46" s="116" t="s">
        <v>91</v>
      </c>
      <c r="C46" s="115"/>
      <c r="D46" s="114">
        <f>D44</f>
        <v>0</v>
      </c>
    </row>
    <row r="47" spans="1:4" ht="13.5" customHeight="1" x14ac:dyDescent="0.35">
      <c r="A47" s="113"/>
      <c r="B47" s="112"/>
      <c r="C47" s="111"/>
      <c r="D47" s="110"/>
    </row>
    <row r="48" spans="1:4" ht="12.75" x14ac:dyDescent="0.35">
      <c r="A48" s="104"/>
      <c r="C48" s="104"/>
      <c r="D48" s="107"/>
    </row>
    <row r="49" spans="1:4" ht="12.75" x14ac:dyDescent="0.35">
      <c r="A49" s="104"/>
      <c r="C49" s="104"/>
      <c r="D49" s="107"/>
    </row>
    <row r="50" spans="1:4" ht="12.75" x14ac:dyDescent="0.35">
      <c r="A50" s="104"/>
      <c r="C50" s="104"/>
      <c r="D50" s="107"/>
    </row>
    <row r="51" spans="1:4" ht="12.75" x14ac:dyDescent="0.35">
      <c r="A51" s="104"/>
      <c r="C51" s="104"/>
      <c r="D51" s="107"/>
    </row>
    <row r="52" spans="1:4" ht="12.75" x14ac:dyDescent="0.35">
      <c r="A52" s="104"/>
      <c r="C52" s="104"/>
      <c r="D52" s="107"/>
    </row>
    <row r="53" spans="1:4" ht="12.75" x14ac:dyDescent="0.35">
      <c r="A53" s="104"/>
      <c r="C53" s="104"/>
      <c r="D53" s="107"/>
    </row>
    <row r="54" spans="1:4" ht="15" customHeight="1" x14ac:dyDescent="0.35">
      <c r="A54" s="104"/>
      <c r="C54" s="104"/>
      <c r="D54" s="107"/>
    </row>
    <row r="55" spans="1:4" ht="15" customHeight="1" x14ac:dyDescent="0.35">
      <c r="A55" s="104"/>
      <c r="C55" s="104"/>
      <c r="D55" s="107"/>
    </row>
    <row r="56" spans="1:4" ht="15" customHeight="1" x14ac:dyDescent="0.35">
      <c r="A56" s="104"/>
      <c r="C56" s="104"/>
      <c r="D56" s="107"/>
    </row>
    <row r="57" spans="1:4" ht="15" customHeight="1" x14ac:dyDescent="0.35">
      <c r="A57" s="104"/>
      <c r="C57" s="104"/>
      <c r="D57" s="107"/>
    </row>
    <row r="58" spans="1:4" ht="15" customHeight="1" x14ac:dyDescent="0.35">
      <c r="A58" s="104"/>
      <c r="C58" s="104"/>
      <c r="D58" s="107"/>
    </row>
    <row r="59" spans="1:4" ht="15" customHeight="1" x14ac:dyDescent="0.35">
      <c r="A59" s="104"/>
      <c r="C59" s="104"/>
      <c r="D59" s="107"/>
    </row>
    <row r="60" spans="1:4" ht="12.75" x14ac:dyDescent="0.35">
      <c r="A60" s="104"/>
      <c r="C60" s="104"/>
      <c r="D60" s="107"/>
    </row>
    <row r="61" spans="1:4" ht="12.75" x14ac:dyDescent="0.35">
      <c r="A61" s="104"/>
      <c r="C61" s="104"/>
      <c r="D61" s="107"/>
    </row>
    <row r="62" spans="1:4" ht="12.75" x14ac:dyDescent="0.35">
      <c r="A62" s="104"/>
      <c r="C62" s="104"/>
      <c r="D62" s="107"/>
    </row>
    <row r="63" spans="1:4" ht="12.75" x14ac:dyDescent="0.35">
      <c r="A63" s="104"/>
      <c r="C63" s="104"/>
      <c r="D63" s="107"/>
    </row>
    <row r="64" spans="1:4" ht="15" customHeight="1" x14ac:dyDescent="0.35">
      <c r="A64" s="104"/>
      <c r="C64" s="104"/>
      <c r="D64" s="107"/>
    </row>
    <row r="65" spans="1:4" ht="15" customHeight="1" x14ac:dyDescent="0.35">
      <c r="A65" s="104"/>
      <c r="C65" s="104"/>
      <c r="D65" s="107"/>
    </row>
    <row r="66" spans="1:4" ht="12.75" x14ac:dyDescent="0.35">
      <c r="A66" s="104"/>
      <c r="C66" s="104"/>
      <c r="D66" s="107"/>
    </row>
    <row r="67" spans="1:4" ht="15" customHeight="1" x14ac:dyDescent="0.35">
      <c r="A67" s="104"/>
      <c r="C67" s="104"/>
      <c r="D67" s="107"/>
    </row>
    <row r="68" spans="1:4" ht="15" customHeight="1" x14ac:dyDescent="0.35">
      <c r="A68" s="104"/>
      <c r="C68" s="104"/>
      <c r="D68" s="107"/>
    </row>
    <row r="69" spans="1:4" ht="15" customHeight="1" x14ac:dyDescent="0.35">
      <c r="A69" s="104"/>
      <c r="C69" s="104"/>
      <c r="D69" s="107"/>
    </row>
    <row r="70" spans="1:4" s="109" customFormat="1" ht="15" customHeight="1" x14ac:dyDescent="0.35">
      <c r="A70" s="104"/>
      <c r="B70" s="104"/>
      <c r="C70" s="104"/>
      <c r="D70" s="107"/>
    </row>
    <row r="71" spans="1:4" s="109" customFormat="1" ht="15" customHeight="1" x14ac:dyDescent="0.35">
      <c r="A71" s="104"/>
      <c r="B71" s="104"/>
      <c r="C71" s="104"/>
      <c r="D71" s="107"/>
    </row>
    <row r="72" spans="1:4" s="109" customFormat="1" ht="15" customHeight="1" x14ac:dyDescent="0.35">
      <c r="A72" s="104"/>
      <c r="B72" s="104"/>
      <c r="C72" s="104"/>
      <c r="D72" s="107"/>
    </row>
    <row r="73" spans="1:4" s="109" customFormat="1" ht="15" customHeight="1" x14ac:dyDescent="0.35">
      <c r="A73" s="104"/>
      <c r="B73" s="104"/>
      <c r="C73" s="104"/>
      <c r="D73" s="107"/>
    </row>
    <row r="74" spans="1:4" s="109" customFormat="1" ht="15" customHeight="1" x14ac:dyDescent="0.35">
      <c r="A74" s="104"/>
      <c r="B74" s="104"/>
      <c r="C74" s="104"/>
      <c r="D74" s="107"/>
    </row>
    <row r="75" spans="1:4" s="109" customFormat="1" ht="15" customHeight="1" x14ac:dyDescent="0.35">
      <c r="A75" s="104"/>
      <c r="B75" s="104"/>
      <c r="C75" s="104"/>
      <c r="D75" s="107"/>
    </row>
    <row r="76" spans="1:4" s="109" customFormat="1" ht="15" customHeight="1" x14ac:dyDescent="0.35">
      <c r="A76" s="104"/>
      <c r="B76" s="104"/>
      <c r="C76" s="104"/>
      <c r="D76" s="107"/>
    </row>
    <row r="77" spans="1:4" s="109" customFormat="1" ht="15" customHeight="1" x14ac:dyDescent="0.35">
      <c r="A77" s="104"/>
      <c r="B77" s="104"/>
      <c r="C77" s="104"/>
      <c r="D77" s="107"/>
    </row>
    <row r="78" spans="1:4" s="109" customFormat="1" ht="15" customHeight="1" x14ac:dyDescent="0.35">
      <c r="A78" s="104"/>
      <c r="B78" s="104"/>
      <c r="C78" s="104"/>
      <c r="D78" s="107"/>
    </row>
    <row r="79" spans="1:4" s="109" customFormat="1" ht="15" customHeight="1" x14ac:dyDescent="0.35">
      <c r="A79" s="104"/>
      <c r="B79" s="104"/>
      <c r="C79" s="104"/>
      <c r="D79" s="107"/>
    </row>
    <row r="80" spans="1:4" s="109" customFormat="1" ht="15" customHeight="1" x14ac:dyDescent="0.35">
      <c r="A80" s="104"/>
      <c r="B80" s="104"/>
      <c r="C80" s="104"/>
      <c r="D80" s="107"/>
    </row>
    <row r="81" spans="1:4" s="109" customFormat="1" ht="15" customHeight="1" x14ac:dyDescent="0.35">
      <c r="A81" s="104"/>
      <c r="B81" s="104"/>
      <c r="C81" s="104"/>
      <c r="D81" s="107"/>
    </row>
    <row r="82" spans="1:4" ht="15" customHeight="1" x14ac:dyDescent="0.35">
      <c r="A82" s="104"/>
      <c r="C82" s="104"/>
      <c r="D82" s="107"/>
    </row>
    <row r="83" spans="1:4" ht="12.75" x14ac:dyDescent="0.35">
      <c r="A83" s="104"/>
      <c r="C83" s="104"/>
      <c r="D83" s="107"/>
    </row>
    <row r="84" spans="1:4" ht="12.75" x14ac:dyDescent="0.35">
      <c r="A84" s="104"/>
      <c r="C84" s="104"/>
      <c r="D84" s="107"/>
    </row>
    <row r="85" spans="1:4" ht="15" customHeight="1" x14ac:dyDescent="0.35">
      <c r="A85" s="104"/>
      <c r="C85" s="104"/>
      <c r="D85" s="107"/>
    </row>
    <row r="86" spans="1:4" ht="15" customHeight="1" x14ac:dyDescent="0.35">
      <c r="A86" s="104"/>
      <c r="C86" s="104"/>
      <c r="D86" s="107"/>
    </row>
    <row r="87" spans="1:4" s="109" customFormat="1" ht="12.75" x14ac:dyDescent="0.35">
      <c r="A87" s="104"/>
      <c r="B87" s="104"/>
      <c r="C87" s="104"/>
      <c r="D87" s="107"/>
    </row>
    <row r="88" spans="1:4" s="109" customFormat="1" ht="12.75" x14ac:dyDescent="0.35">
      <c r="A88" s="104"/>
      <c r="B88" s="104"/>
      <c r="C88" s="104"/>
      <c r="D88" s="107"/>
    </row>
    <row r="89" spans="1:4" s="109" customFormat="1" ht="12.75" x14ac:dyDescent="0.35">
      <c r="A89" s="104"/>
      <c r="B89" s="104"/>
      <c r="C89" s="104"/>
      <c r="D89" s="107"/>
    </row>
    <row r="90" spans="1:4" s="109" customFormat="1" ht="12.75" x14ac:dyDescent="0.35">
      <c r="A90" s="104"/>
      <c r="B90" s="104"/>
      <c r="C90" s="104"/>
      <c r="D90" s="107"/>
    </row>
    <row r="91" spans="1:4" s="109" customFormat="1" ht="12.75" x14ac:dyDescent="0.35">
      <c r="A91" s="104"/>
      <c r="B91" s="104"/>
      <c r="C91" s="104"/>
      <c r="D91" s="107"/>
    </row>
    <row r="92" spans="1:4" s="109" customFormat="1" ht="12.75" x14ac:dyDescent="0.35">
      <c r="A92" s="104"/>
      <c r="B92" s="104"/>
      <c r="C92" s="104"/>
      <c r="D92" s="107"/>
    </row>
    <row r="93" spans="1:4" s="109" customFormat="1" ht="12.75" x14ac:dyDescent="0.35">
      <c r="A93" s="104"/>
      <c r="B93" s="104"/>
      <c r="C93" s="104"/>
      <c r="D93" s="107"/>
    </row>
    <row r="94" spans="1:4" s="109" customFormat="1" ht="12.75" x14ac:dyDescent="0.35">
      <c r="A94" s="104"/>
      <c r="B94" s="104"/>
      <c r="C94" s="104"/>
      <c r="D94" s="107"/>
    </row>
    <row r="95" spans="1:4" s="109" customFormat="1" ht="12.75" x14ac:dyDescent="0.35">
      <c r="A95" s="104"/>
      <c r="B95" s="104"/>
      <c r="C95" s="104"/>
      <c r="D95" s="107"/>
    </row>
    <row r="96" spans="1:4" s="109" customFormat="1" ht="15" customHeight="1" x14ac:dyDescent="0.35">
      <c r="A96" s="104"/>
      <c r="B96" s="104"/>
      <c r="C96" s="104"/>
      <c r="D96" s="107"/>
    </row>
    <row r="97" spans="1:4" s="109" customFormat="1" ht="12.75" x14ac:dyDescent="0.35">
      <c r="A97" s="104"/>
      <c r="B97" s="104"/>
      <c r="C97" s="104"/>
      <c r="D97" s="107"/>
    </row>
    <row r="98" spans="1:4" s="109" customFormat="1" ht="15" customHeight="1" x14ac:dyDescent="0.35">
      <c r="A98" s="104"/>
      <c r="B98" s="104"/>
      <c r="C98" s="104"/>
      <c r="D98" s="107"/>
    </row>
    <row r="99" spans="1:4" s="109" customFormat="1" ht="15" customHeight="1" x14ac:dyDescent="0.35">
      <c r="A99" s="104"/>
      <c r="B99" s="104"/>
      <c r="C99" s="104"/>
      <c r="D99" s="107"/>
    </row>
    <row r="100" spans="1:4" s="109" customFormat="1" ht="12.75" x14ac:dyDescent="0.35">
      <c r="A100" s="104"/>
      <c r="B100" s="104"/>
      <c r="C100" s="104"/>
      <c r="D100" s="107"/>
    </row>
    <row r="101" spans="1:4" s="109" customFormat="1" ht="12.75" x14ac:dyDescent="0.35">
      <c r="A101" s="104"/>
      <c r="B101" s="104"/>
      <c r="C101" s="104"/>
      <c r="D101" s="107"/>
    </row>
    <row r="102" spans="1:4" s="109" customFormat="1" ht="12.75" x14ac:dyDescent="0.35">
      <c r="A102" s="104"/>
      <c r="B102" s="104"/>
      <c r="C102" s="104"/>
      <c r="D102" s="107"/>
    </row>
    <row r="103" spans="1:4" s="109" customFormat="1" ht="12.75" x14ac:dyDescent="0.35">
      <c r="A103" s="104"/>
      <c r="B103" s="104"/>
      <c r="C103" s="104"/>
      <c r="D103" s="107"/>
    </row>
    <row r="104" spans="1:4" s="109" customFormat="1" ht="15" customHeight="1" x14ac:dyDescent="0.35">
      <c r="D104" s="108"/>
    </row>
    <row r="105" spans="1:4" s="109" customFormat="1" ht="15" customHeight="1" x14ac:dyDescent="0.35">
      <c r="D105" s="108"/>
    </row>
    <row r="106" spans="1:4" s="109" customFormat="1" ht="12.75" x14ac:dyDescent="0.35">
      <c r="D106" s="108"/>
    </row>
    <row r="107" spans="1:4" s="109" customFormat="1" ht="15" customHeight="1" x14ac:dyDescent="0.35">
      <c r="D107" s="108"/>
    </row>
    <row r="108" spans="1:4" s="109" customFormat="1" ht="15" customHeight="1" x14ac:dyDescent="0.35">
      <c r="D108" s="108"/>
    </row>
    <row r="109" spans="1:4" s="109" customFormat="1" ht="12.75" x14ac:dyDescent="0.35">
      <c r="D109" s="108"/>
    </row>
    <row r="110" spans="1:4" s="109" customFormat="1" ht="12.75" x14ac:dyDescent="0.35">
      <c r="D110" s="108"/>
    </row>
    <row r="111" spans="1:4" s="109" customFormat="1" ht="15" customHeight="1" x14ac:dyDescent="0.35">
      <c r="D111" s="108"/>
    </row>
    <row r="112" spans="1:4" s="109" customFormat="1" ht="15" customHeight="1" x14ac:dyDescent="0.35">
      <c r="D112" s="108"/>
    </row>
    <row r="113" spans="1:4" s="109" customFormat="1" ht="12.75" x14ac:dyDescent="0.35">
      <c r="D113" s="108"/>
    </row>
    <row r="114" spans="1:4" s="109" customFormat="1" ht="15" customHeight="1" x14ac:dyDescent="0.35">
      <c r="D114" s="108"/>
    </row>
    <row r="115" spans="1:4" s="109" customFormat="1" ht="15" customHeight="1" x14ac:dyDescent="0.35">
      <c r="D115" s="108"/>
    </row>
    <row r="116" spans="1:4" s="109" customFormat="1" ht="12.75" x14ac:dyDescent="0.35">
      <c r="A116" s="104"/>
      <c r="B116" s="104"/>
      <c r="C116" s="104"/>
      <c r="D116" s="107"/>
    </row>
    <row r="117" spans="1:4" s="109" customFormat="1" ht="15" customHeight="1" x14ac:dyDescent="0.35">
      <c r="A117" s="104"/>
      <c r="B117" s="104"/>
      <c r="C117" s="104"/>
      <c r="D117" s="107"/>
    </row>
    <row r="118" spans="1:4" s="109" customFormat="1" ht="12.75" x14ac:dyDescent="0.35">
      <c r="A118" s="104"/>
      <c r="B118" s="104"/>
      <c r="C118" s="104"/>
      <c r="D118" s="107"/>
    </row>
    <row r="119" spans="1:4" s="109" customFormat="1" ht="12.75" x14ac:dyDescent="0.35">
      <c r="A119" s="104"/>
      <c r="B119" s="104"/>
      <c r="C119" s="104"/>
      <c r="D119" s="107"/>
    </row>
    <row r="120" spans="1:4" s="109" customFormat="1" ht="12.75" x14ac:dyDescent="0.35">
      <c r="A120" s="104"/>
      <c r="B120" s="104"/>
      <c r="C120" s="104"/>
      <c r="D120" s="107"/>
    </row>
    <row r="121" spans="1:4" s="109" customFormat="1" ht="12.75" x14ac:dyDescent="0.35">
      <c r="D121" s="108"/>
    </row>
    <row r="122" spans="1:4" s="109" customFormat="1" ht="12.75" x14ac:dyDescent="0.35">
      <c r="D122" s="108"/>
    </row>
    <row r="123" spans="1:4" s="109" customFormat="1" ht="15" customHeight="1" x14ac:dyDescent="0.35">
      <c r="D123" s="108"/>
    </row>
    <row r="124" spans="1:4" s="109" customFormat="1" ht="15" customHeight="1" x14ac:dyDescent="0.35">
      <c r="D124" s="108"/>
    </row>
    <row r="125" spans="1:4" s="109" customFormat="1" ht="12.75" x14ac:dyDescent="0.35">
      <c r="D125" s="108"/>
    </row>
    <row r="126" spans="1:4" s="109" customFormat="1" ht="15" customHeight="1" x14ac:dyDescent="0.35">
      <c r="D126" s="108"/>
    </row>
    <row r="127" spans="1:4" s="109" customFormat="1" ht="15" customHeight="1" x14ac:dyDescent="0.35">
      <c r="D127" s="108"/>
    </row>
    <row r="128" spans="1:4" s="109" customFormat="1" ht="15" customHeight="1" x14ac:dyDescent="0.35">
      <c r="D128" s="108"/>
    </row>
    <row r="129" spans="1:4" s="109" customFormat="1" ht="15" customHeight="1" x14ac:dyDescent="0.35">
      <c r="D129" s="108"/>
    </row>
    <row r="130" spans="1:4" s="109" customFormat="1" ht="15" customHeight="1" x14ac:dyDescent="0.35">
      <c r="D130" s="108"/>
    </row>
    <row r="131" spans="1:4" s="109" customFormat="1" ht="15" customHeight="1" x14ac:dyDescent="0.35">
      <c r="D131" s="108"/>
    </row>
    <row r="132" spans="1:4" s="109" customFormat="1" ht="15" customHeight="1" x14ac:dyDescent="0.35">
      <c r="D132" s="108"/>
    </row>
    <row r="133" spans="1:4" ht="15" customHeight="1" x14ac:dyDescent="0.35">
      <c r="A133" s="109"/>
      <c r="B133" s="109"/>
      <c r="C133" s="109"/>
      <c r="D133" s="108"/>
    </row>
    <row r="134" spans="1:4" ht="15" customHeight="1" x14ac:dyDescent="0.35">
      <c r="A134" s="109"/>
      <c r="B134" s="109"/>
      <c r="C134" s="109"/>
      <c r="D134" s="108"/>
    </row>
    <row r="135" spans="1:4" ht="15" customHeight="1" x14ac:dyDescent="0.35">
      <c r="A135" s="109"/>
      <c r="B135" s="109"/>
      <c r="C135" s="109"/>
      <c r="D135" s="108"/>
    </row>
    <row r="136" spans="1:4" ht="12.75" x14ac:dyDescent="0.35">
      <c r="A136" s="109"/>
      <c r="B136" s="109"/>
      <c r="C136" s="109"/>
      <c r="D136" s="108"/>
    </row>
    <row r="137" spans="1:4" ht="15" customHeight="1" x14ac:dyDescent="0.35">
      <c r="A137" s="109"/>
      <c r="B137" s="109"/>
      <c r="C137" s="109"/>
      <c r="D137" s="108"/>
    </row>
    <row r="138" spans="1:4" ht="15" customHeight="1" x14ac:dyDescent="0.35">
      <c r="A138" s="109"/>
      <c r="B138" s="109"/>
      <c r="C138" s="109"/>
      <c r="D138" s="108"/>
    </row>
    <row r="139" spans="1:4" ht="15" customHeight="1" x14ac:dyDescent="0.35">
      <c r="A139" s="109"/>
      <c r="B139" s="109"/>
      <c r="C139" s="109"/>
      <c r="D139" s="108"/>
    </row>
    <row r="140" spans="1:4" ht="15" customHeight="1" x14ac:dyDescent="0.35">
      <c r="A140" s="109"/>
      <c r="B140" s="109"/>
      <c r="C140" s="109"/>
      <c r="D140" s="108"/>
    </row>
    <row r="141" spans="1:4" ht="15" customHeight="1" x14ac:dyDescent="0.35">
      <c r="A141" s="109"/>
      <c r="B141" s="109"/>
      <c r="C141" s="109"/>
      <c r="D141" s="108"/>
    </row>
    <row r="142" spans="1:4" ht="12.75" x14ac:dyDescent="0.35">
      <c r="A142" s="109"/>
      <c r="B142" s="109"/>
      <c r="C142" s="109"/>
      <c r="D142" s="108"/>
    </row>
    <row r="143" spans="1:4" ht="15" customHeight="1" x14ac:dyDescent="0.35">
      <c r="A143" s="109"/>
      <c r="B143" s="109"/>
      <c r="C143" s="109"/>
      <c r="D143" s="108"/>
    </row>
    <row r="144" spans="1:4" ht="15" customHeight="1" x14ac:dyDescent="0.35">
      <c r="A144" s="109"/>
      <c r="B144" s="109"/>
      <c r="C144" s="109"/>
      <c r="D144" s="108"/>
    </row>
    <row r="145" spans="1:4" ht="15" customHeight="1" x14ac:dyDescent="0.35">
      <c r="A145" s="109"/>
      <c r="B145" s="109"/>
      <c r="C145" s="109"/>
      <c r="D145" s="108"/>
    </row>
    <row r="146" spans="1:4" ht="15" customHeight="1" x14ac:dyDescent="0.35">
      <c r="A146" s="109"/>
      <c r="B146" s="109"/>
      <c r="C146" s="109"/>
      <c r="D146" s="108"/>
    </row>
    <row r="147" spans="1:4" ht="15" customHeight="1" x14ac:dyDescent="0.35">
      <c r="A147" s="109"/>
      <c r="B147" s="109"/>
      <c r="C147" s="109"/>
      <c r="D147" s="108"/>
    </row>
    <row r="148" spans="1:4" ht="15" customHeight="1" x14ac:dyDescent="0.35">
      <c r="A148" s="109"/>
      <c r="B148" s="109"/>
      <c r="C148" s="109"/>
      <c r="D148" s="108"/>
    </row>
    <row r="149" spans="1:4" ht="15" customHeight="1" x14ac:dyDescent="0.35">
      <c r="A149" s="109"/>
      <c r="B149" s="109"/>
      <c r="C149" s="109"/>
      <c r="D149" s="108"/>
    </row>
    <row r="150" spans="1:4" ht="15" customHeight="1" x14ac:dyDescent="0.35">
      <c r="A150" s="109"/>
      <c r="B150" s="109"/>
      <c r="C150" s="109"/>
      <c r="D150" s="108"/>
    </row>
    <row r="151" spans="1:4" ht="15" customHeight="1" x14ac:dyDescent="0.35">
      <c r="A151" s="109"/>
      <c r="B151" s="109"/>
      <c r="C151" s="109"/>
      <c r="D151" s="108"/>
    </row>
    <row r="152" spans="1:4" ht="15" customHeight="1" x14ac:dyDescent="0.35">
      <c r="A152" s="109"/>
      <c r="B152" s="109"/>
      <c r="C152" s="109"/>
      <c r="D152" s="108"/>
    </row>
    <row r="153" spans="1:4" ht="15" customHeight="1" x14ac:dyDescent="0.35">
      <c r="A153" s="109"/>
      <c r="B153" s="109"/>
      <c r="C153" s="109"/>
      <c r="D153" s="108"/>
    </row>
    <row r="154" spans="1:4" ht="15" customHeight="1" x14ac:dyDescent="0.35">
      <c r="A154" s="109"/>
      <c r="B154" s="109"/>
      <c r="C154" s="109"/>
      <c r="D154" s="108"/>
    </row>
    <row r="155" spans="1:4" ht="15" customHeight="1" x14ac:dyDescent="0.35">
      <c r="A155" s="109"/>
      <c r="B155" s="109"/>
      <c r="C155" s="109"/>
      <c r="D155" s="108"/>
    </row>
    <row r="156" spans="1:4" ht="15" customHeight="1" x14ac:dyDescent="0.35">
      <c r="A156" s="109"/>
      <c r="B156" s="109"/>
      <c r="C156" s="109"/>
      <c r="D156" s="108"/>
    </row>
    <row r="157" spans="1:4" ht="15" customHeight="1" x14ac:dyDescent="0.35">
      <c r="A157" s="109"/>
      <c r="B157" s="109"/>
      <c r="C157" s="109"/>
      <c r="D157" s="108"/>
    </row>
    <row r="158" spans="1:4" ht="15" customHeight="1" x14ac:dyDescent="0.35">
      <c r="A158" s="109"/>
      <c r="B158" s="109"/>
      <c r="C158" s="109"/>
      <c r="D158" s="108"/>
    </row>
    <row r="159" spans="1:4" ht="15" customHeight="1" x14ac:dyDescent="0.35">
      <c r="A159" s="109"/>
      <c r="B159" s="109"/>
      <c r="C159" s="109"/>
      <c r="D159" s="108"/>
    </row>
    <row r="160" spans="1:4" ht="15" customHeight="1" x14ac:dyDescent="0.35">
      <c r="A160" s="109"/>
      <c r="B160" s="109"/>
      <c r="C160" s="109"/>
      <c r="D160" s="108"/>
    </row>
    <row r="161" spans="1:4" ht="15" customHeight="1" x14ac:dyDescent="0.35">
      <c r="A161" s="109"/>
      <c r="B161" s="109"/>
      <c r="C161" s="109"/>
      <c r="D161" s="108"/>
    </row>
    <row r="162" spans="1:4" ht="15" customHeight="1" x14ac:dyDescent="0.35">
      <c r="A162" s="109"/>
      <c r="B162" s="109"/>
      <c r="C162" s="109"/>
      <c r="D162" s="108"/>
    </row>
    <row r="163" spans="1:4" ht="15" customHeight="1" x14ac:dyDescent="0.35">
      <c r="A163" s="109"/>
      <c r="B163" s="109"/>
      <c r="C163" s="109"/>
      <c r="D163" s="108"/>
    </row>
    <row r="164" spans="1:4" ht="15" customHeight="1" x14ac:dyDescent="0.35">
      <c r="A164" s="109"/>
      <c r="B164" s="109"/>
      <c r="C164" s="109"/>
      <c r="D164" s="108"/>
    </row>
    <row r="165" spans="1:4" ht="15" customHeight="1" x14ac:dyDescent="0.35">
      <c r="A165" s="109"/>
      <c r="B165" s="109"/>
      <c r="C165" s="109"/>
      <c r="D165" s="108"/>
    </row>
    <row r="166" spans="1:4" ht="15" customHeight="1" x14ac:dyDescent="0.35">
      <c r="A166" s="109"/>
      <c r="B166" s="109"/>
      <c r="C166" s="109"/>
      <c r="D166" s="108"/>
    </row>
    <row r="167" spans="1:4" ht="15" customHeight="1" x14ac:dyDescent="0.35">
      <c r="A167" s="104"/>
      <c r="C167" s="104"/>
      <c r="D167" s="107"/>
    </row>
    <row r="168" spans="1:4" ht="15.75" customHeight="1" x14ac:dyDescent="0.35">
      <c r="A168" s="104"/>
      <c r="C168" s="104"/>
      <c r="D168" s="107"/>
    </row>
    <row r="169" spans="1:4" ht="15" customHeight="1" x14ac:dyDescent="0.35">
      <c r="A169" s="104"/>
      <c r="C169" s="104"/>
      <c r="D169" s="107"/>
    </row>
    <row r="170" spans="1:4" ht="15" customHeight="1" x14ac:dyDescent="0.35">
      <c r="A170" s="104"/>
      <c r="C170" s="104"/>
      <c r="D170" s="107"/>
    </row>
    <row r="171" spans="1:4" ht="15" customHeight="1" x14ac:dyDescent="0.35">
      <c r="A171" s="104"/>
      <c r="C171" s="104"/>
      <c r="D171" s="107"/>
    </row>
    <row r="172" spans="1:4" ht="15" customHeight="1" x14ac:dyDescent="0.35">
      <c r="A172" s="104"/>
      <c r="C172" s="104"/>
      <c r="D172" s="107"/>
    </row>
    <row r="173" spans="1:4" ht="15" customHeight="1" x14ac:dyDescent="0.35">
      <c r="A173" s="104"/>
      <c r="C173" s="104"/>
      <c r="D173" s="107"/>
    </row>
    <row r="174" spans="1:4" ht="15" customHeight="1" x14ac:dyDescent="0.35">
      <c r="A174" s="104"/>
      <c r="C174" s="104"/>
      <c r="D174" s="107"/>
    </row>
    <row r="175" spans="1:4" ht="15" customHeight="1" x14ac:dyDescent="0.35">
      <c r="A175" s="104"/>
      <c r="C175" s="104"/>
      <c r="D175" s="107"/>
    </row>
    <row r="176" spans="1:4" ht="15" customHeight="1" x14ac:dyDescent="0.35">
      <c r="A176" s="104"/>
      <c r="C176" s="104"/>
      <c r="D176" s="107"/>
    </row>
    <row r="177" spans="1:4" ht="15" customHeight="1" x14ac:dyDescent="0.35">
      <c r="A177" s="104"/>
      <c r="C177" s="104"/>
      <c r="D177" s="107"/>
    </row>
    <row r="178" spans="1:4" ht="15" customHeight="1" x14ac:dyDescent="0.35">
      <c r="A178" s="104"/>
      <c r="C178" s="104"/>
      <c r="D178" s="107"/>
    </row>
    <row r="179" spans="1:4" ht="15" customHeight="1" x14ac:dyDescent="0.35">
      <c r="A179" s="104"/>
      <c r="C179" s="104"/>
      <c r="D179" s="107"/>
    </row>
    <row r="180" spans="1:4" ht="15" customHeight="1" x14ac:dyDescent="0.35">
      <c r="A180" s="104"/>
      <c r="C180" s="104"/>
      <c r="D180" s="107"/>
    </row>
    <row r="181" spans="1:4" ht="15" customHeight="1" x14ac:dyDescent="0.35">
      <c r="A181" s="104"/>
      <c r="C181" s="104"/>
      <c r="D181" s="107"/>
    </row>
    <row r="182" spans="1:4" ht="15" customHeight="1" x14ac:dyDescent="0.35">
      <c r="A182" s="104"/>
      <c r="C182" s="104"/>
      <c r="D182" s="107"/>
    </row>
    <row r="183" spans="1:4" ht="15" customHeight="1" x14ac:dyDescent="0.35">
      <c r="A183" s="104"/>
      <c r="C183" s="104"/>
      <c r="D183" s="107"/>
    </row>
    <row r="184" spans="1:4" ht="15" customHeight="1" x14ac:dyDescent="0.35">
      <c r="A184" s="104"/>
      <c r="C184" s="104"/>
      <c r="D184" s="107"/>
    </row>
    <row r="185" spans="1:4" ht="15" customHeight="1" x14ac:dyDescent="0.35">
      <c r="A185" s="104"/>
      <c r="C185" s="104"/>
      <c r="D185" s="107"/>
    </row>
    <row r="186" spans="1:4" ht="15" customHeight="1" x14ac:dyDescent="0.35">
      <c r="A186" s="104"/>
      <c r="C186" s="104"/>
      <c r="D186" s="107"/>
    </row>
    <row r="187" spans="1:4" ht="15" customHeight="1" x14ac:dyDescent="0.35">
      <c r="A187" s="104"/>
      <c r="C187" s="104"/>
      <c r="D187" s="107"/>
    </row>
    <row r="188" spans="1:4" ht="15" customHeight="1" x14ac:dyDescent="0.35">
      <c r="A188" s="104"/>
      <c r="C188" s="104"/>
      <c r="D188" s="107"/>
    </row>
    <row r="189" spans="1:4" ht="15" customHeight="1" x14ac:dyDescent="0.35">
      <c r="A189" s="104"/>
      <c r="C189" s="104"/>
      <c r="D189" s="107"/>
    </row>
    <row r="190" spans="1:4" ht="15" customHeight="1" x14ac:dyDescent="0.35">
      <c r="A190" s="104"/>
      <c r="C190" s="104"/>
      <c r="D190" s="107"/>
    </row>
    <row r="191" spans="1:4" ht="15" customHeight="1" x14ac:dyDescent="0.35">
      <c r="A191" s="104"/>
      <c r="C191" s="104"/>
      <c r="D191" s="107"/>
    </row>
    <row r="192" spans="1:4" ht="15" customHeight="1" x14ac:dyDescent="0.35">
      <c r="A192" s="104"/>
      <c r="C192" s="104"/>
      <c r="D192" s="107"/>
    </row>
    <row r="193" spans="1:4" ht="15" customHeight="1" x14ac:dyDescent="0.35">
      <c r="A193" s="104"/>
      <c r="C193" s="104"/>
      <c r="D193" s="107"/>
    </row>
    <row r="194" spans="1:4" ht="15" customHeight="1" x14ac:dyDescent="0.35">
      <c r="A194" s="104"/>
      <c r="C194" s="104"/>
      <c r="D194" s="107"/>
    </row>
    <row r="195" spans="1:4" ht="15" customHeight="1" x14ac:dyDescent="0.35">
      <c r="A195" s="104"/>
      <c r="C195" s="104"/>
      <c r="D195" s="107"/>
    </row>
    <row r="196" spans="1:4" ht="15" customHeight="1" x14ac:dyDescent="0.35">
      <c r="A196" s="104"/>
      <c r="C196" s="104"/>
      <c r="D196" s="107"/>
    </row>
    <row r="197" spans="1:4" ht="15" customHeight="1" x14ac:dyDescent="0.35">
      <c r="A197" s="104"/>
      <c r="C197" s="104"/>
      <c r="D197" s="107"/>
    </row>
    <row r="198" spans="1:4" ht="15" customHeight="1" x14ac:dyDescent="0.35">
      <c r="A198" s="104"/>
      <c r="C198" s="104"/>
      <c r="D198" s="107"/>
    </row>
    <row r="199" spans="1:4" ht="15" customHeight="1" x14ac:dyDescent="0.35">
      <c r="A199" s="104"/>
      <c r="C199" s="104"/>
      <c r="D199" s="107"/>
    </row>
    <row r="200" spans="1:4" ht="15" customHeight="1" x14ac:dyDescent="0.35">
      <c r="A200" s="104"/>
      <c r="C200" s="104"/>
      <c r="D200" s="107"/>
    </row>
    <row r="201" spans="1:4" ht="15" customHeight="1" x14ac:dyDescent="0.35">
      <c r="A201" s="104"/>
      <c r="C201" s="104"/>
      <c r="D201" s="107"/>
    </row>
    <row r="202" spans="1:4" ht="15" customHeight="1" x14ac:dyDescent="0.35">
      <c r="A202" s="104"/>
      <c r="C202" s="104"/>
      <c r="D202" s="107"/>
    </row>
    <row r="203" spans="1:4" ht="15" customHeight="1" x14ac:dyDescent="0.35">
      <c r="A203" s="104"/>
      <c r="C203" s="104"/>
      <c r="D203" s="107"/>
    </row>
    <row r="204" spans="1:4" ht="15" customHeight="1" x14ac:dyDescent="0.35">
      <c r="A204" s="104"/>
      <c r="C204" s="104"/>
      <c r="D204" s="107"/>
    </row>
    <row r="205" spans="1:4" ht="15" customHeight="1" x14ac:dyDescent="0.35">
      <c r="A205" s="104"/>
      <c r="C205" s="104"/>
      <c r="D205" s="107"/>
    </row>
    <row r="206" spans="1:4" ht="15" customHeight="1" x14ac:dyDescent="0.35">
      <c r="A206" s="104"/>
      <c r="C206" s="104"/>
      <c r="D206" s="107"/>
    </row>
    <row r="207" spans="1:4" ht="15" customHeight="1" x14ac:dyDescent="0.35">
      <c r="A207" s="104"/>
      <c r="C207" s="104"/>
      <c r="D207" s="107"/>
    </row>
    <row r="208" spans="1:4" ht="15" customHeight="1" x14ac:dyDescent="0.35">
      <c r="A208" s="104"/>
      <c r="C208" s="104"/>
      <c r="D208" s="107"/>
    </row>
    <row r="209" spans="1:4" ht="15" customHeight="1" x14ac:dyDescent="0.35">
      <c r="A209" s="104"/>
      <c r="C209" s="104"/>
      <c r="D209" s="107"/>
    </row>
    <row r="210" spans="1:4" ht="15" customHeight="1" x14ac:dyDescent="0.35">
      <c r="A210" s="104"/>
      <c r="C210" s="104"/>
      <c r="D210" s="107"/>
    </row>
    <row r="211" spans="1:4" ht="12.75" x14ac:dyDescent="0.35">
      <c r="A211" s="104"/>
      <c r="C211" s="104"/>
      <c r="D211" s="107"/>
    </row>
    <row r="212" spans="1:4" ht="12.75" x14ac:dyDescent="0.35">
      <c r="A212" s="104"/>
      <c r="C212" s="104"/>
      <c r="D212" s="107"/>
    </row>
    <row r="213" spans="1:4" ht="12.75" x14ac:dyDescent="0.35">
      <c r="A213" s="104"/>
      <c r="C213" s="104"/>
      <c r="D213" s="107"/>
    </row>
    <row r="214" spans="1:4" ht="12.75" x14ac:dyDescent="0.35">
      <c r="A214" s="104"/>
      <c r="C214" s="104"/>
      <c r="D214" s="107"/>
    </row>
    <row r="215" spans="1:4" ht="12.75" x14ac:dyDescent="0.35">
      <c r="A215" s="104"/>
      <c r="C215" s="104"/>
      <c r="D215" s="107"/>
    </row>
    <row r="216" spans="1:4" ht="15" customHeight="1" x14ac:dyDescent="0.35">
      <c r="A216" s="104"/>
      <c r="C216" s="104"/>
      <c r="D216" s="107"/>
    </row>
    <row r="217" spans="1:4" ht="15" customHeight="1" x14ac:dyDescent="0.35">
      <c r="A217" s="104"/>
      <c r="C217" s="104"/>
      <c r="D217" s="107"/>
    </row>
    <row r="218" spans="1:4" ht="15" customHeight="1" x14ac:dyDescent="0.35">
      <c r="A218" s="104"/>
      <c r="C218" s="104"/>
      <c r="D218" s="107"/>
    </row>
    <row r="219" spans="1:4" ht="15" customHeight="1" x14ac:dyDescent="0.35">
      <c r="A219" s="104"/>
      <c r="C219" s="104"/>
      <c r="D219" s="107"/>
    </row>
    <row r="220" spans="1:4" ht="15" customHeight="1" x14ac:dyDescent="0.35">
      <c r="A220" s="104"/>
      <c r="C220" s="104"/>
      <c r="D220" s="107"/>
    </row>
    <row r="221" spans="1:4" ht="12.75" x14ac:dyDescent="0.35">
      <c r="A221" s="104"/>
      <c r="C221" s="104"/>
      <c r="D221" s="107"/>
    </row>
    <row r="222" spans="1:4" ht="12.75" x14ac:dyDescent="0.35">
      <c r="A222" s="104"/>
      <c r="C222" s="104"/>
      <c r="D222" s="107"/>
    </row>
    <row r="223" spans="1:4" ht="15" customHeight="1" x14ac:dyDescent="0.35">
      <c r="A223" s="104"/>
      <c r="C223" s="104"/>
      <c r="D223" s="107"/>
    </row>
    <row r="224" spans="1:4" ht="15" customHeight="1" x14ac:dyDescent="0.35">
      <c r="A224" s="104"/>
      <c r="C224" s="104"/>
      <c r="D224" s="107"/>
    </row>
    <row r="225" spans="1:4" ht="15" customHeight="1" x14ac:dyDescent="0.35">
      <c r="A225" s="104"/>
      <c r="C225" s="104"/>
      <c r="D225" s="107"/>
    </row>
    <row r="226" spans="1:4" ht="15" customHeight="1" x14ac:dyDescent="0.35">
      <c r="A226" s="104"/>
      <c r="C226" s="104"/>
      <c r="D226" s="107"/>
    </row>
    <row r="227" spans="1:4" ht="12.75" x14ac:dyDescent="0.35">
      <c r="A227" s="104"/>
      <c r="C227" s="104"/>
      <c r="D227" s="107"/>
    </row>
    <row r="228" spans="1:4" ht="12.75" x14ac:dyDescent="0.35">
      <c r="A228" s="104"/>
      <c r="C228" s="104"/>
      <c r="D228" s="107"/>
    </row>
    <row r="229" spans="1:4" ht="12.75" x14ac:dyDescent="0.35">
      <c r="A229" s="104"/>
      <c r="C229" s="104"/>
      <c r="D229" s="107"/>
    </row>
    <row r="230" spans="1:4" ht="12.75" x14ac:dyDescent="0.35">
      <c r="A230" s="104"/>
      <c r="C230" s="104"/>
      <c r="D230" s="107"/>
    </row>
    <row r="231" spans="1:4" ht="15" customHeight="1" x14ac:dyDescent="0.35">
      <c r="A231" s="104"/>
      <c r="C231" s="104"/>
      <c r="D231" s="107"/>
    </row>
    <row r="232" spans="1:4" ht="15" customHeight="1" x14ac:dyDescent="0.35">
      <c r="A232" s="104"/>
      <c r="C232" s="104"/>
      <c r="D232" s="107"/>
    </row>
    <row r="233" spans="1:4" ht="15" customHeight="1" x14ac:dyDescent="0.35">
      <c r="A233" s="104"/>
      <c r="C233" s="104"/>
      <c r="D233" s="107"/>
    </row>
    <row r="234" spans="1:4" ht="15" customHeight="1" x14ac:dyDescent="0.35">
      <c r="A234" s="104"/>
      <c r="C234" s="104"/>
      <c r="D234" s="107"/>
    </row>
    <row r="235" spans="1:4" ht="12.75" x14ac:dyDescent="0.35">
      <c r="A235" s="104"/>
      <c r="C235" s="104"/>
      <c r="D235" s="107"/>
    </row>
    <row r="236" spans="1:4" ht="15" customHeight="1" x14ac:dyDescent="0.35">
      <c r="A236" s="104"/>
      <c r="C236" s="104"/>
      <c r="D236" s="107"/>
    </row>
    <row r="237" spans="1:4" ht="15" customHeight="1" x14ac:dyDescent="0.35">
      <c r="A237" s="104"/>
      <c r="C237" s="104"/>
      <c r="D237" s="107"/>
    </row>
    <row r="238" spans="1:4" ht="15" customHeight="1" x14ac:dyDescent="0.35">
      <c r="A238" s="104"/>
      <c r="C238" s="104"/>
      <c r="D238" s="107"/>
    </row>
    <row r="239" spans="1:4" ht="15" customHeight="1" x14ac:dyDescent="0.35">
      <c r="A239" s="104"/>
      <c r="C239" s="104"/>
      <c r="D239" s="107"/>
    </row>
    <row r="240" spans="1:4" ht="15" customHeight="1" x14ac:dyDescent="0.35">
      <c r="A240" s="104"/>
      <c r="C240" s="104"/>
      <c r="D240" s="107"/>
    </row>
    <row r="241" spans="1:4" ht="15" customHeight="1" x14ac:dyDescent="0.35">
      <c r="A241" s="104"/>
      <c r="C241" s="104"/>
      <c r="D241" s="107"/>
    </row>
    <row r="242" spans="1:4" ht="15" customHeight="1" x14ac:dyDescent="0.35">
      <c r="A242" s="104"/>
      <c r="C242" s="104"/>
      <c r="D242" s="107"/>
    </row>
    <row r="243" spans="1:4" ht="15" customHeight="1" x14ac:dyDescent="0.35">
      <c r="A243" s="104"/>
      <c r="C243" s="104"/>
      <c r="D243" s="107"/>
    </row>
    <row r="244" spans="1:4" ht="15" customHeight="1" x14ac:dyDescent="0.35">
      <c r="A244" s="104"/>
      <c r="C244" s="104"/>
      <c r="D244" s="107"/>
    </row>
    <row r="245" spans="1:4" ht="15" customHeight="1" x14ac:dyDescent="0.35">
      <c r="A245" s="104"/>
      <c r="C245" s="104"/>
      <c r="D245" s="107"/>
    </row>
    <row r="246" spans="1:4" ht="15" customHeight="1" x14ac:dyDescent="0.35">
      <c r="A246" s="104"/>
      <c r="C246" s="104"/>
      <c r="D246" s="107"/>
    </row>
    <row r="247" spans="1:4" ht="15" customHeight="1" x14ac:dyDescent="0.35">
      <c r="A247" s="104"/>
      <c r="C247" s="104"/>
      <c r="D247" s="107"/>
    </row>
    <row r="248" spans="1:4" ht="15" customHeight="1" x14ac:dyDescent="0.35">
      <c r="A248" s="104"/>
      <c r="C248" s="104"/>
      <c r="D248" s="107"/>
    </row>
    <row r="249" spans="1:4" ht="15" customHeight="1" x14ac:dyDescent="0.35">
      <c r="A249" s="104"/>
      <c r="C249" s="104"/>
      <c r="D249" s="107"/>
    </row>
    <row r="250" spans="1:4" ht="15" customHeight="1" x14ac:dyDescent="0.35">
      <c r="A250" s="104"/>
      <c r="C250" s="104"/>
      <c r="D250" s="107"/>
    </row>
    <row r="251" spans="1:4" ht="15" customHeight="1" x14ac:dyDescent="0.35">
      <c r="A251" s="104"/>
      <c r="C251" s="104"/>
      <c r="D251" s="107"/>
    </row>
    <row r="252" spans="1:4" ht="15" customHeight="1" x14ac:dyDescent="0.35">
      <c r="A252" s="104"/>
      <c r="C252" s="104"/>
      <c r="D252" s="107"/>
    </row>
    <row r="253" spans="1:4" ht="15" customHeight="1" x14ac:dyDescent="0.35">
      <c r="A253" s="104"/>
      <c r="C253" s="104"/>
      <c r="D253" s="107"/>
    </row>
    <row r="254" spans="1:4" ht="15" customHeight="1" x14ac:dyDescent="0.35">
      <c r="A254" s="104"/>
      <c r="C254" s="104"/>
      <c r="D254" s="107"/>
    </row>
    <row r="255" spans="1:4" ht="15" customHeight="1" x14ac:dyDescent="0.35">
      <c r="A255" s="104"/>
      <c r="C255" s="104"/>
      <c r="D255" s="107"/>
    </row>
    <row r="256" spans="1:4" ht="15" customHeight="1" x14ac:dyDescent="0.35">
      <c r="A256" s="104"/>
      <c r="C256" s="104"/>
      <c r="D256" s="107"/>
    </row>
    <row r="257" spans="1:4" ht="15" customHeight="1" x14ac:dyDescent="0.35">
      <c r="A257" s="104"/>
      <c r="C257" s="104"/>
      <c r="D257" s="107"/>
    </row>
    <row r="258" spans="1:4" ht="15" customHeight="1" x14ac:dyDescent="0.35">
      <c r="A258" s="104"/>
      <c r="C258" s="104"/>
      <c r="D258" s="107"/>
    </row>
    <row r="259" spans="1:4" ht="15" customHeight="1" x14ac:dyDescent="0.35">
      <c r="A259" s="104"/>
      <c r="C259" s="104"/>
      <c r="D259" s="107"/>
    </row>
    <row r="260" spans="1:4" ht="15" customHeight="1" x14ac:dyDescent="0.35">
      <c r="A260" s="104"/>
      <c r="C260" s="104"/>
      <c r="D260" s="107"/>
    </row>
    <row r="261" spans="1:4" ht="15" customHeight="1" x14ac:dyDescent="0.35">
      <c r="A261" s="104"/>
      <c r="C261" s="104"/>
      <c r="D261" s="107"/>
    </row>
    <row r="262" spans="1:4" ht="15" customHeight="1" x14ac:dyDescent="0.35">
      <c r="A262" s="104"/>
      <c r="C262" s="104"/>
      <c r="D262" s="107"/>
    </row>
    <row r="263" spans="1:4" ht="15" customHeight="1" x14ac:dyDescent="0.35">
      <c r="A263" s="104"/>
      <c r="C263" s="104"/>
      <c r="D263" s="107"/>
    </row>
    <row r="264" spans="1:4" ht="15" customHeight="1" x14ac:dyDescent="0.35">
      <c r="A264" s="104"/>
      <c r="C264" s="104"/>
      <c r="D264" s="107"/>
    </row>
    <row r="265" spans="1:4" ht="15" customHeight="1" x14ac:dyDescent="0.35">
      <c r="A265" s="104"/>
      <c r="C265" s="104"/>
      <c r="D265" s="107"/>
    </row>
    <row r="266" spans="1:4" ht="15" customHeight="1" x14ac:dyDescent="0.35">
      <c r="A266" s="104"/>
      <c r="C266" s="104"/>
      <c r="D266" s="107"/>
    </row>
    <row r="267" spans="1:4" ht="15" customHeight="1" x14ac:dyDescent="0.35">
      <c r="A267" s="104"/>
      <c r="C267" s="104"/>
      <c r="D267" s="107"/>
    </row>
    <row r="268" spans="1:4" ht="15" customHeight="1" x14ac:dyDescent="0.35">
      <c r="A268" s="104"/>
      <c r="C268" s="104"/>
      <c r="D268" s="107"/>
    </row>
    <row r="269" spans="1:4" ht="15" customHeight="1" x14ac:dyDescent="0.35">
      <c r="A269" s="104"/>
      <c r="C269" s="104"/>
      <c r="D269" s="107"/>
    </row>
    <row r="270" spans="1:4" ht="15" customHeight="1" x14ac:dyDescent="0.35">
      <c r="A270" s="104"/>
      <c r="C270" s="104"/>
      <c r="D270" s="107"/>
    </row>
    <row r="271" spans="1:4" ht="15" customHeight="1" x14ac:dyDescent="0.35">
      <c r="A271" s="104"/>
      <c r="C271" s="104"/>
      <c r="D271" s="107"/>
    </row>
    <row r="272" spans="1:4" ht="15" customHeight="1" x14ac:dyDescent="0.35">
      <c r="A272" s="104"/>
      <c r="C272" s="104"/>
      <c r="D272" s="107"/>
    </row>
    <row r="273" spans="1:4" ht="15" customHeight="1" x14ac:dyDescent="0.35">
      <c r="A273" s="104"/>
      <c r="C273" s="104"/>
      <c r="D273" s="107"/>
    </row>
    <row r="274" spans="1:4" ht="15" customHeight="1" x14ac:dyDescent="0.35">
      <c r="A274" s="104"/>
      <c r="C274" s="104"/>
      <c r="D274" s="107"/>
    </row>
    <row r="275" spans="1:4" ht="15" customHeight="1" x14ac:dyDescent="0.35">
      <c r="A275" s="104"/>
      <c r="C275" s="104"/>
      <c r="D275" s="107"/>
    </row>
    <row r="276" spans="1:4" ht="15" customHeight="1" x14ac:dyDescent="0.35">
      <c r="A276" s="104"/>
      <c r="C276" s="104"/>
      <c r="D276" s="107"/>
    </row>
    <row r="277" spans="1:4" ht="15" customHeight="1" x14ac:dyDescent="0.35">
      <c r="A277" s="104"/>
      <c r="C277" s="104"/>
      <c r="D277" s="107"/>
    </row>
    <row r="278" spans="1:4" ht="15" customHeight="1" x14ac:dyDescent="0.35">
      <c r="A278" s="104"/>
      <c r="C278" s="104"/>
      <c r="D278" s="107"/>
    </row>
    <row r="279" spans="1:4" ht="15" customHeight="1" x14ac:dyDescent="0.35">
      <c r="A279" s="104"/>
      <c r="C279" s="104"/>
      <c r="D279" s="107"/>
    </row>
    <row r="280" spans="1:4" ht="15" customHeight="1" x14ac:dyDescent="0.35">
      <c r="A280" s="104"/>
      <c r="C280" s="104"/>
      <c r="D280" s="107"/>
    </row>
    <row r="281" spans="1:4" ht="12.75" x14ac:dyDescent="0.35">
      <c r="A281" s="104"/>
      <c r="C281" s="104"/>
      <c r="D281" s="107"/>
    </row>
    <row r="282" spans="1:4" ht="15" customHeight="1" x14ac:dyDescent="0.35">
      <c r="A282" s="104"/>
      <c r="C282" s="104"/>
      <c r="D282" s="107"/>
    </row>
    <row r="283" spans="1:4" ht="12.75" x14ac:dyDescent="0.35">
      <c r="A283" s="104"/>
      <c r="C283" s="104"/>
      <c r="D283" s="107"/>
    </row>
    <row r="284" spans="1:4" ht="12.75" x14ac:dyDescent="0.35">
      <c r="A284" s="104"/>
      <c r="C284" s="104"/>
      <c r="D284" s="107"/>
    </row>
    <row r="285" spans="1:4" ht="15" customHeight="1" x14ac:dyDescent="0.35">
      <c r="A285" s="104"/>
      <c r="C285" s="104"/>
      <c r="D285" s="107"/>
    </row>
    <row r="286" spans="1:4" ht="15" customHeight="1" x14ac:dyDescent="0.35">
      <c r="A286" s="104"/>
      <c r="C286" s="104"/>
      <c r="D286" s="107"/>
    </row>
    <row r="287" spans="1:4" ht="15" customHeight="1" x14ac:dyDescent="0.35">
      <c r="A287" s="104"/>
      <c r="C287" s="104"/>
      <c r="D287" s="107"/>
    </row>
    <row r="288" spans="1:4" ht="15" customHeight="1" x14ac:dyDescent="0.35">
      <c r="A288" s="104"/>
      <c r="C288" s="104"/>
      <c r="D288" s="107"/>
    </row>
    <row r="289" spans="1:4" ht="15" customHeight="1" x14ac:dyDescent="0.35">
      <c r="A289" s="104"/>
      <c r="C289" s="104"/>
      <c r="D289" s="107"/>
    </row>
    <row r="290" spans="1:4" ht="12.75" x14ac:dyDescent="0.35">
      <c r="A290" s="104"/>
      <c r="C290" s="104"/>
      <c r="D290" s="107"/>
    </row>
    <row r="291" spans="1:4" ht="12.75" x14ac:dyDescent="0.35">
      <c r="A291" s="104"/>
      <c r="C291" s="104"/>
      <c r="D291" s="107"/>
    </row>
    <row r="292" spans="1:4" ht="12.75" x14ac:dyDescent="0.35">
      <c r="A292" s="104"/>
      <c r="C292" s="104"/>
      <c r="D292" s="107"/>
    </row>
    <row r="293" spans="1:4" ht="12.75" x14ac:dyDescent="0.35">
      <c r="A293" s="104"/>
      <c r="C293" s="104"/>
      <c r="D293" s="107"/>
    </row>
    <row r="294" spans="1:4" ht="12.75" x14ac:dyDescent="0.35">
      <c r="A294" s="104"/>
      <c r="C294" s="104"/>
      <c r="D294" s="107"/>
    </row>
    <row r="295" spans="1:4" ht="15" customHeight="1" x14ac:dyDescent="0.35">
      <c r="A295" s="104"/>
      <c r="C295" s="104"/>
      <c r="D295" s="107"/>
    </row>
    <row r="296" spans="1:4" ht="15" customHeight="1" x14ac:dyDescent="0.35">
      <c r="A296" s="104"/>
      <c r="C296" s="104"/>
      <c r="D296" s="107"/>
    </row>
    <row r="297" spans="1:4" ht="15" customHeight="1" x14ac:dyDescent="0.35">
      <c r="A297" s="104"/>
      <c r="C297" s="104"/>
      <c r="D297" s="107"/>
    </row>
    <row r="298" spans="1:4" ht="15" customHeight="1" x14ac:dyDescent="0.35">
      <c r="A298" s="104"/>
      <c r="C298" s="104"/>
      <c r="D298" s="107"/>
    </row>
    <row r="299" spans="1:4" ht="15" customHeight="1" x14ac:dyDescent="0.35">
      <c r="A299" s="104"/>
      <c r="C299" s="104"/>
      <c r="D299" s="107"/>
    </row>
    <row r="300" spans="1:4" ht="15" customHeight="1" x14ac:dyDescent="0.35">
      <c r="A300" s="104"/>
      <c r="C300" s="104"/>
      <c r="D300" s="107"/>
    </row>
    <row r="301" spans="1:4" ht="15" customHeight="1" x14ac:dyDescent="0.35">
      <c r="A301" s="104"/>
      <c r="C301" s="104"/>
      <c r="D301" s="107"/>
    </row>
    <row r="302" spans="1:4" ht="15" customHeight="1" x14ac:dyDescent="0.35">
      <c r="A302" s="104"/>
      <c r="C302" s="104"/>
      <c r="D302" s="107"/>
    </row>
    <row r="303" spans="1:4" ht="15" customHeight="1" x14ac:dyDescent="0.35">
      <c r="A303" s="104"/>
      <c r="C303" s="104"/>
      <c r="D303" s="107"/>
    </row>
    <row r="304" spans="1:4" ht="15" customHeight="1" x14ac:dyDescent="0.35">
      <c r="A304" s="104"/>
      <c r="C304" s="104"/>
      <c r="D304" s="107"/>
    </row>
    <row r="305" spans="1:4" ht="15" customHeight="1" x14ac:dyDescent="0.35">
      <c r="A305" s="104"/>
      <c r="C305" s="104"/>
      <c r="D305" s="107"/>
    </row>
    <row r="306" spans="1:4" ht="15" customHeight="1" x14ac:dyDescent="0.35">
      <c r="A306" s="104"/>
      <c r="C306" s="104"/>
      <c r="D306" s="107"/>
    </row>
    <row r="307" spans="1:4" ht="15" customHeight="1" x14ac:dyDescent="0.35">
      <c r="A307" s="104"/>
      <c r="C307" s="104"/>
      <c r="D307" s="107"/>
    </row>
    <row r="308" spans="1:4" ht="15" customHeight="1" x14ac:dyDescent="0.35">
      <c r="A308" s="104"/>
      <c r="C308" s="104"/>
      <c r="D308" s="107"/>
    </row>
    <row r="309" spans="1:4" ht="15" customHeight="1" x14ac:dyDescent="0.35">
      <c r="A309" s="104"/>
      <c r="C309" s="104"/>
      <c r="D309" s="107"/>
    </row>
    <row r="310" spans="1:4" ht="15" customHeight="1" x14ac:dyDescent="0.35">
      <c r="A310" s="104"/>
      <c r="C310" s="104"/>
      <c r="D310" s="107"/>
    </row>
    <row r="311" spans="1:4" ht="12.75" x14ac:dyDescent="0.35">
      <c r="A311" s="104"/>
      <c r="C311" s="104"/>
      <c r="D311" s="107"/>
    </row>
    <row r="312" spans="1:4" ht="15" customHeight="1" x14ac:dyDescent="0.35">
      <c r="A312" s="104"/>
      <c r="C312" s="104"/>
      <c r="D312" s="107"/>
    </row>
    <row r="313" spans="1:4" ht="15" customHeight="1" x14ac:dyDescent="0.35">
      <c r="A313" s="104"/>
      <c r="C313" s="104"/>
      <c r="D313" s="107"/>
    </row>
    <row r="314" spans="1:4" ht="15" customHeight="1" x14ac:dyDescent="0.35">
      <c r="A314" s="104"/>
      <c r="C314" s="104"/>
      <c r="D314" s="107"/>
    </row>
    <row r="315" spans="1:4" ht="15" customHeight="1" x14ac:dyDescent="0.35">
      <c r="A315" s="104"/>
      <c r="C315" s="104"/>
      <c r="D315" s="107"/>
    </row>
    <row r="316" spans="1:4" ht="15" customHeight="1" x14ac:dyDescent="0.35">
      <c r="A316" s="104"/>
      <c r="C316" s="104"/>
      <c r="D316" s="107"/>
    </row>
    <row r="317" spans="1:4" ht="15" customHeight="1" x14ac:dyDescent="0.35">
      <c r="A317" s="104"/>
      <c r="C317" s="104"/>
      <c r="D317" s="107"/>
    </row>
    <row r="318" spans="1:4" ht="12.75" x14ac:dyDescent="0.35">
      <c r="A318" s="104"/>
      <c r="C318" s="104"/>
      <c r="D318" s="107"/>
    </row>
    <row r="319" spans="1:4" ht="12.75" x14ac:dyDescent="0.35">
      <c r="A319" s="104"/>
      <c r="C319" s="104"/>
      <c r="D319" s="107"/>
    </row>
    <row r="320" spans="1:4" ht="15" customHeight="1" x14ac:dyDescent="0.35">
      <c r="A320" s="104"/>
      <c r="C320" s="104"/>
      <c r="D320" s="107"/>
    </row>
    <row r="321" spans="1:4" ht="12.75" x14ac:dyDescent="0.35">
      <c r="A321" s="104"/>
      <c r="C321" s="104"/>
      <c r="D321" s="107"/>
    </row>
    <row r="322" spans="1:4" ht="12.75" x14ac:dyDescent="0.35">
      <c r="A322" s="104"/>
      <c r="C322" s="104"/>
      <c r="D322" s="107"/>
    </row>
    <row r="323" spans="1:4" ht="12.75" x14ac:dyDescent="0.35">
      <c r="A323" s="104"/>
      <c r="C323" s="104"/>
      <c r="D323" s="107"/>
    </row>
    <row r="324" spans="1:4" ht="12.75" x14ac:dyDescent="0.35">
      <c r="A324" s="104"/>
      <c r="C324" s="104"/>
      <c r="D324" s="107"/>
    </row>
    <row r="325" spans="1:4" ht="15" customHeight="1" x14ac:dyDescent="0.35">
      <c r="A325" s="104"/>
      <c r="C325" s="104"/>
      <c r="D325" s="107"/>
    </row>
    <row r="326" spans="1:4" ht="15" customHeight="1" x14ac:dyDescent="0.35">
      <c r="A326" s="104"/>
      <c r="C326" s="104"/>
      <c r="D326" s="107"/>
    </row>
    <row r="327" spans="1:4" ht="15" customHeight="1" x14ac:dyDescent="0.35">
      <c r="A327" s="104"/>
      <c r="C327" s="104"/>
      <c r="D327" s="107"/>
    </row>
    <row r="328" spans="1:4" ht="15" customHeight="1" x14ac:dyDescent="0.35">
      <c r="A328" s="104"/>
      <c r="C328" s="104"/>
      <c r="D328" s="107"/>
    </row>
    <row r="329" spans="1:4" ht="15" customHeight="1" x14ac:dyDescent="0.35">
      <c r="A329" s="104"/>
      <c r="C329" s="104"/>
      <c r="D329" s="107"/>
    </row>
    <row r="330" spans="1:4" ht="12.75" x14ac:dyDescent="0.35">
      <c r="A330" s="104"/>
      <c r="C330" s="104"/>
      <c r="D330" s="107"/>
    </row>
    <row r="331" spans="1:4" ht="12.75" x14ac:dyDescent="0.35">
      <c r="A331" s="104"/>
      <c r="C331" s="104"/>
      <c r="D331" s="107"/>
    </row>
    <row r="332" spans="1:4" ht="15" customHeight="1" x14ac:dyDescent="0.35">
      <c r="A332" s="104"/>
      <c r="C332" s="104"/>
      <c r="D332" s="107"/>
    </row>
    <row r="333" spans="1:4" ht="15" customHeight="1" x14ac:dyDescent="0.35">
      <c r="A333" s="104"/>
      <c r="C333" s="104"/>
      <c r="D333" s="107"/>
    </row>
    <row r="334" spans="1:4" ht="15" customHeight="1" x14ac:dyDescent="0.35">
      <c r="A334" s="104"/>
      <c r="C334" s="104"/>
      <c r="D334" s="107"/>
    </row>
    <row r="335" spans="1:4" ht="15" customHeight="1" x14ac:dyDescent="0.35">
      <c r="A335" s="104"/>
      <c r="C335" s="104"/>
      <c r="D335" s="107"/>
    </row>
    <row r="336" spans="1:4" ht="15" customHeight="1" x14ac:dyDescent="0.35">
      <c r="A336" s="104"/>
      <c r="C336" s="104"/>
      <c r="D336" s="107"/>
    </row>
    <row r="337" spans="1:4" ht="15" customHeight="1" x14ac:dyDescent="0.35">
      <c r="A337" s="104"/>
      <c r="C337" s="104"/>
      <c r="D337" s="107"/>
    </row>
    <row r="338" spans="1:4" ht="15" customHeight="1" x14ac:dyDescent="0.35">
      <c r="A338" s="104"/>
      <c r="C338" s="104"/>
      <c r="D338" s="107"/>
    </row>
    <row r="339" spans="1:4" ht="15" customHeight="1" x14ac:dyDescent="0.35">
      <c r="A339" s="104"/>
      <c r="C339" s="104"/>
      <c r="D339" s="107"/>
    </row>
    <row r="340" spans="1:4" ht="15" customHeight="1" x14ac:dyDescent="0.35">
      <c r="A340" s="104"/>
      <c r="C340" s="104"/>
      <c r="D340" s="107"/>
    </row>
    <row r="341" spans="1:4" ht="15" customHeight="1" x14ac:dyDescent="0.35">
      <c r="A341" s="104"/>
      <c r="C341" s="104"/>
      <c r="D341" s="107"/>
    </row>
    <row r="342" spans="1:4" ht="15" customHeight="1" x14ac:dyDescent="0.35">
      <c r="A342" s="104"/>
      <c r="C342" s="104"/>
      <c r="D342" s="107"/>
    </row>
    <row r="343" spans="1:4" ht="15" customHeight="1" x14ac:dyDescent="0.35">
      <c r="A343" s="104"/>
      <c r="C343" s="104"/>
      <c r="D343" s="107"/>
    </row>
    <row r="344" spans="1:4" ht="15" customHeight="1" x14ac:dyDescent="0.35">
      <c r="A344" s="104"/>
      <c r="C344" s="104"/>
      <c r="D344" s="107"/>
    </row>
    <row r="345" spans="1:4" ht="15" customHeight="1" x14ac:dyDescent="0.35">
      <c r="A345" s="104"/>
      <c r="C345" s="104"/>
      <c r="D345" s="107"/>
    </row>
    <row r="346" spans="1:4" ht="15" customHeight="1" x14ac:dyDescent="0.35">
      <c r="A346" s="104"/>
      <c r="C346" s="104"/>
      <c r="D346" s="107"/>
    </row>
    <row r="347" spans="1:4" ht="15" customHeight="1" x14ac:dyDescent="0.35">
      <c r="A347" s="104"/>
      <c r="C347" s="104"/>
      <c r="D347" s="107"/>
    </row>
    <row r="348" spans="1:4" ht="15" customHeight="1" x14ac:dyDescent="0.35">
      <c r="A348" s="104"/>
      <c r="C348" s="104"/>
      <c r="D348" s="107"/>
    </row>
    <row r="349" spans="1:4" ht="15" customHeight="1" x14ac:dyDescent="0.35">
      <c r="A349" s="104"/>
      <c r="C349" s="104"/>
      <c r="D349" s="107"/>
    </row>
    <row r="350" spans="1:4" ht="15" customHeight="1" x14ac:dyDescent="0.35">
      <c r="A350" s="104"/>
      <c r="C350" s="104"/>
      <c r="D350" s="107"/>
    </row>
    <row r="351" spans="1:4" ht="15" customHeight="1" x14ac:dyDescent="0.35">
      <c r="A351" s="104"/>
      <c r="C351" s="104"/>
      <c r="D351" s="107"/>
    </row>
    <row r="352" spans="1:4" ht="15" customHeight="1" x14ac:dyDescent="0.35">
      <c r="A352" s="104"/>
      <c r="C352" s="104"/>
      <c r="D352" s="107"/>
    </row>
    <row r="353" spans="1:4" ht="15" customHeight="1" x14ac:dyDescent="0.35">
      <c r="A353" s="104"/>
      <c r="C353" s="104"/>
      <c r="D353" s="107"/>
    </row>
    <row r="354" spans="1:4" ht="15" customHeight="1" x14ac:dyDescent="0.35">
      <c r="A354" s="104"/>
      <c r="C354" s="104"/>
      <c r="D354" s="107"/>
    </row>
    <row r="355" spans="1:4" ht="15" customHeight="1" x14ac:dyDescent="0.35">
      <c r="A355" s="104"/>
      <c r="C355" s="104"/>
      <c r="D355" s="107"/>
    </row>
    <row r="356" spans="1:4" ht="15" customHeight="1" x14ac:dyDescent="0.35">
      <c r="A356" s="104"/>
      <c r="C356" s="104"/>
      <c r="D356" s="107"/>
    </row>
    <row r="357" spans="1:4" ht="15" customHeight="1" x14ac:dyDescent="0.35">
      <c r="A357" s="104"/>
      <c r="C357" s="104"/>
      <c r="D357" s="107"/>
    </row>
    <row r="358" spans="1:4" ht="15" customHeight="1" x14ac:dyDescent="0.35">
      <c r="A358" s="104"/>
      <c r="C358" s="104"/>
      <c r="D358" s="107"/>
    </row>
    <row r="359" spans="1:4" ht="15" customHeight="1" x14ac:dyDescent="0.35">
      <c r="A359" s="104"/>
      <c r="C359" s="104"/>
      <c r="D359" s="107"/>
    </row>
    <row r="360" spans="1:4" ht="15" customHeight="1" x14ac:dyDescent="0.35">
      <c r="A360" s="104"/>
      <c r="C360" s="104"/>
      <c r="D360" s="107"/>
    </row>
    <row r="361" spans="1:4" ht="15" customHeight="1" x14ac:dyDescent="0.35">
      <c r="A361" s="104"/>
      <c r="C361" s="104"/>
      <c r="D361" s="107"/>
    </row>
    <row r="362" spans="1:4" ht="15" customHeight="1" x14ac:dyDescent="0.35">
      <c r="A362" s="104"/>
      <c r="C362" s="104"/>
      <c r="D362" s="107"/>
    </row>
    <row r="363" spans="1:4" ht="15" customHeight="1" x14ac:dyDescent="0.35">
      <c r="A363" s="104"/>
      <c r="C363" s="104"/>
      <c r="D363" s="107"/>
    </row>
    <row r="364" spans="1:4" ht="15" customHeight="1" x14ac:dyDescent="0.35">
      <c r="A364" s="104"/>
      <c r="C364" s="104"/>
      <c r="D364" s="107"/>
    </row>
    <row r="365" spans="1:4" ht="15" customHeight="1" x14ac:dyDescent="0.35">
      <c r="A365" s="104"/>
      <c r="C365" s="104"/>
      <c r="D365" s="107"/>
    </row>
    <row r="366" spans="1:4" ht="15" customHeight="1" x14ac:dyDescent="0.35">
      <c r="A366" s="104"/>
      <c r="C366" s="104"/>
      <c r="D366" s="107"/>
    </row>
    <row r="367" spans="1:4" ht="15" customHeight="1" x14ac:dyDescent="0.35">
      <c r="A367" s="104"/>
      <c r="C367" s="104"/>
      <c r="D367" s="107"/>
    </row>
    <row r="368" spans="1:4" ht="15" customHeight="1" x14ac:dyDescent="0.35">
      <c r="A368" s="104"/>
      <c r="C368" s="104"/>
      <c r="D368" s="107"/>
    </row>
    <row r="369" spans="1:4" ht="15" customHeight="1" x14ac:dyDescent="0.35">
      <c r="A369" s="104"/>
      <c r="C369" s="104"/>
      <c r="D369" s="107"/>
    </row>
    <row r="370" spans="1:4" ht="12.75" x14ac:dyDescent="0.35">
      <c r="A370" s="104"/>
      <c r="C370" s="104"/>
      <c r="D370" s="107"/>
    </row>
    <row r="371" spans="1:4" ht="15" customHeight="1" x14ac:dyDescent="0.35">
      <c r="A371" s="104"/>
      <c r="C371" s="104"/>
      <c r="D371" s="107"/>
    </row>
    <row r="372" spans="1:4" ht="15" customHeight="1" x14ac:dyDescent="0.35">
      <c r="A372" s="104"/>
      <c r="C372" s="104"/>
      <c r="D372" s="107"/>
    </row>
    <row r="373" spans="1:4" ht="15" customHeight="1" x14ac:dyDescent="0.35">
      <c r="A373" s="104"/>
      <c r="C373" s="104"/>
      <c r="D373" s="107"/>
    </row>
    <row r="374" spans="1:4" ht="15" customHeight="1" x14ac:dyDescent="0.35">
      <c r="A374" s="104"/>
      <c r="C374" s="104"/>
      <c r="D374" s="107"/>
    </row>
    <row r="375" spans="1:4" ht="15" customHeight="1" x14ac:dyDescent="0.35">
      <c r="A375" s="104"/>
      <c r="C375" s="104"/>
      <c r="D375" s="107"/>
    </row>
    <row r="376" spans="1:4" ht="15" customHeight="1" x14ac:dyDescent="0.35">
      <c r="A376" s="104"/>
      <c r="C376" s="104"/>
      <c r="D376" s="107"/>
    </row>
    <row r="377" spans="1:4" ht="15" customHeight="1" x14ac:dyDescent="0.35">
      <c r="A377" s="104"/>
      <c r="C377" s="104"/>
      <c r="D377" s="107"/>
    </row>
    <row r="378" spans="1:4" ht="15" customHeight="1" x14ac:dyDescent="0.35">
      <c r="A378" s="104"/>
      <c r="C378" s="104"/>
      <c r="D378" s="107"/>
    </row>
    <row r="379" spans="1:4" ht="15" customHeight="1" x14ac:dyDescent="0.35">
      <c r="A379" s="104"/>
      <c r="C379" s="104"/>
      <c r="D379" s="107"/>
    </row>
    <row r="380" spans="1:4" ht="15" customHeight="1" x14ac:dyDescent="0.35">
      <c r="A380" s="104"/>
      <c r="C380" s="104"/>
      <c r="D380" s="107"/>
    </row>
    <row r="381" spans="1:4" ht="15" customHeight="1" x14ac:dyDescent="0.35">
      <c r="A381" s="104"/>
      <c r="C381" s="104"/>
      <c r="D381" s="107"/>
    </row>
    <row r="382" spans="1:4" ht="15" customHeight="1" x14ac:dyDescent="0.35">
      <c r="A382" s="104"/>
      <c r="C382" s="104"/>
      <c r="D382" s="107"/>
    </row>
    <row r="383" spans="1:4" ht="15" customHeight="1" x14ac:dyDescent="0.35">
      <c r="A383" s="104"/>
      <c r="C383" s="104"/>
      <c r="D383" s="107"/>
    </row>
    <row r="384" spans="1:4" ht="15" customHeight="1" x14ac:dyDescent="0.35">
      <c r="A384" s="104"/>
      <c r="C384" s="104"/>
      <c r="D384" s="107"/>
    </row>
    <row r="385" spans="1:4" ht="15" customHeight="1" x14ac:dyDescent="0.35">
      <c r="A385" s="104"/>
      <c r="C385" s="104"/>
      <c r="D385" s="107"/>
    </row>
    <row r="386" spans="1:4" ht="15" customHeight="1" x14ac:dyDescent="0.35">
      <c r="A386" s="104"/>
      <c r="C386" s="104"/>
      <c r="D386" s="107"/>
    </row>
    <row r="387" spans="1:4" ht="15" customHeight="1" x14ac:dyDescent="0.35">
      <c r="A387" s="104"/>
      <c r="C387" s="104"/>
      <c r="D387" s="107"/>
    </row>
    <row r="388" spans="1:4" ht="15" customHeight="1" x14ac:dyDescent="0.35">
      <c r="A388" s="104"/>
      <c r="C388" s="104"/>
      <c r="D388" s="107"/>
    </row>
    <row r="389" spans="1:4" ht="15" customHeight="1" x14ac:dyDescent="0.35">
      <c r="A389" s="104"/>
      <c r="C389" s="104"/>
      <c r="D389" s="107"/>
    </row>
    <row r="390" spans="1:4" ht="15" customHeight="1" x14ac:dyDescent="0.35">
      <c r="A390" s="104"/>
      <c r="C390" s="104"/>
      <c r="D390" s="107"/>
    </row>
    <row r="391" spans="1:4" ht="15" customHeight="1" x14ac:dyDescent="0.35">
      <c r="A391" s="104"/>
      <c r="C391" s="104"/>
      <c r="D391" s="107"/>
    </row>
    <row r="392" spans="1:4" ht="15" customHeight="1" x14ac:dyDescent="0.35">
      <c r="A392" s="104"/>
      <c r="C392" s="104"/>
      <c r="D392" s="107"/>
    </row>
    <row r="393" spans="1:4" ht="15" customHeight="1" x14ac:dyDescent="0.35">
      <c r="A393" s="104"/>
      <c r="C393" s="104"/>
      <c r="D393" s="107"/>
    </row>
    <row r="394" spans="1:4" ht="15" customHeight="1" x14ac:dyDescent="0.35">
      <c r="A394" s="104"/>
      <c r="C394" s="104"/>
      <c r="D394" s="107"/>
    </row>
    <row r="395" spans="1:4" ht="15" customHeight="1" x14ac:dyDescent="0.35">
      <c r="A395" s="104"/>
      <c r="C395" s="104"/>
      <c r="D395" s="107"/>
    </row>
    <row r="396" spans="1:4" ht="15" customHeight="1" x14ac:dyDescent="0.35">
      <c r="A396" s="104"/>
      <c r="C396" s="104"/>
      <c r="D396" s="107"/>
    </row>
    <row r="397" spans="1:4" ht="15" customHeight="1" x14ac:dyDescent="0.35">
      <c r="A397" s="104"/>
      <c r="C397" s="104"/>
      <c r="D397" s="107"/>
    </row>
    <row r="398" spans="1:4" ht="15" customHeight="1" x14ac:dyDescent="0.35">
      <c r="A398" s="104"/>
      <c r="C398" s="104"/>
      <c r="D398" s="107"/>
    </row>
    <row r="399" spans="1:4" ht="15" customHeight="1" x14ac:dyDescent="0.35">
      <c r="A399" s="104"/>
      <c r="C399" s="104"/>
      <c r="D399" s="107"/>
    </row>
    <row r="400" spans="1:4" ht="15" customHeight="1" x14ac:dyDescent="0.35">
      <c r="A400" s="104"/>
      <c r="C400" s="104"/>
      <c r="D400" s="107"/>
    </row>
    <row r="401" spans="1:4" ht="15" customHeight="1" x14ac:dyDescent="0.35">
      <c r="A401" s="104"/>
      <c r="C401" s="104"/>
      <c r="D401" s="107"/>
    </row>
    <row r="402" spans="1:4" ht="15" customHeight="1" x14ac:dyDescent="0.35">
      <c r="A402" s="104"/>
      <c r="C402" s="104"/>
      <c r="D402" s="107"/>
    </row>
    <row r="403" spans="1:4" ht="15" customHeight="1" x14ac:dyDescent="0.35">
      <c r="A403" s="104"/>
      <c r="C403" s="104"/>
      <c r="D403" s="107"/>
    </row>
    <row r="404" spans="1:4" ht="15" customHeight="1" x14ac:dyDescent="0.35">
      <c r="A404" s="104"/>
      <c r="C404" s="104"/>
      <c r="D404" s="107"/>
    </row>
    <row r="405" spans="1:4" ht="15" customHeight="1" x14ac:dyDescent="0.35">
      <c r="A405" s="104"/>
      <c r="C405" s="104"/>
      <c r="D405" s="107"/>
    </row>
    <row r="406" spans="1:4" ht="15" customHeight="1" x14ac:dyDescent="0.35">
      <c r="A406" s="104"/>
      <c r="C406" s="104"/>
      <c r="D406" s="107"/>
    </row>
    <row r="407" spans="1:4" ht="15" customHeight="1" x14ac:dyDescent="0.35">
      <c r="A407" s="104"/>
      <c r="C407" s="104"/>
      <c r="D407" s="107"/>
    </row>
    <row r="408" spans="1:4" ht="15" customHeight="1" x14ac:dyDescent="0.35">
      <c r="A408" s="104"/>
      <c r="C408" s="104"/>
      <c r="D408" s="107"/>
    </row>
    <row r="409" spans="1:4" ht="15" customHeight="1" x14ac:dyDescent="0.35">
      <c r="A409" s="104"/>
      <c r="C409" s="104"/>
      <c r="D409" s="107"/>
    </row>
    <row r="410" spans="1:4" ht="15" customHeight="1" x14ac:dyDescent="0.35">
      <c r="A410" s="104"/>
      <c r="C410" s="104"/>
      <c r="D410" s="107"/>
    </row>
    <row r="411" spans="1:4" ht="15" customHeight="1" x14ac:dyDescent="0.35">
      <c r="A411" s="104"/>
      <c r="C411" s="104"/>
      <c r="D411" s="107"/>
    </row>
    <row r="412" spans="1:4" ht="15" customHeight="1" x14ac:dyDescent="0.35">
      <c r="A412" s="104"/>
      <c r="C412" s="104"/>
      <c r="D412" s="107"/>
    </row>
    <row r="413" spans="1:4" ht="15" customHeight="1" x14ac:dyDescent="0.35">
      <c r="A413" s="104"/>
      <c r="C413" s="104"/>
      <c r="D413" s="107"/>
    </row>
    <row r="414" spans="1:4" ht="15" customHeight="1" x14ac:dyDescent="0.35">
      <c r="A414" s="104"/>
      <c r="C414" s="104"/>
      <c r="D414" s="107"/>
    </row>
    <row r="415" spans="1:4" ht="15" customHeight="1" x14ac:dyDescent="0.35">
      <c r="A415" s="104"/>
      <c r="C415" s="104"/>
      <c r="D415" s="107"/>
    </row>
    <row r="416" spans="1:4" ht="12.75" x14ac:dyDescent="0.35">
      <c r="A416" s="104"/>
      <c r="C416" s="104"/>
      <c r="D416" s="107"/>
    </row>
    <row r="417" spans="1:4" ht="15" customHeight="1" x14ac:dyDescent="0.35">
      <c r="A417" s="104"/>
      <c r="C417" s="104"/>
      <c r="D417" s="107"/>
    </row>
    <row r="418" spans="1:4" ht="15" customHeight="1" x14ac:dyDescent="0.35">
      <c r="A418" s="104"/>
      <c r="C418" s="104"/>
      <c r="D418" s="107"/>
    </row>
    <row r="419" spans="1:4" ht="15" customHeight="1" x14ac:dyDescent="0.35">
      <c r="A419" s="104"/>
      <c r="C419" s="104"/>
      <c r="D419" s="107"/>
    </row>
    <row r="420" spans="1:4" ht="15" customHeight="1" x14ac:dyDescent="0.35">
      <c r="A420" s="104"/>
      <c r="C420" s="104"/>
      <c r="D420" s="107"/>
    </row>
    <row r="421" spans="1:4" ht="15" customHeight="1" x14ac:dyDescent="0.35">
      <c r="A421" s="104"/>
      <c r="C421" s="104"/>
      <c r="D421" s="107"/>
    </row>
    <row r="422" spans="1:4" ht="15" customHeight="1" x14ac:dyDescent="0.35">
      <c r="A422" s="104"/>
      <c r="C422" s="104"/>
      <c r="D422" s="107"/>
    </row>
    <row r="423" spans="1:4" ht="15" customHeight="1" x14ac:dyDescent="0.35">
      <c r="A423" s="104"/>
      <c r="C423" s="104"/>
      <c r="D423" s="107"/>
    </row>
    <row r="424" spans="1:4" ht="15" customHeight="1" x14ac:dyDescent="0.35">
      <c r="A424" s="104"/>
      <c r="C424" s="104"/>
      <c r="D424" s="107"/>
    </row>
    <row r="425" spans="1:4" ht="15" customHeight="1" x14ac:dyDescent="0.35">
      <c r="A425" s="104"/>
      <c r="C425" s="104"/>
      <c r="D425" s="107"/>
    </row>
    <row r="426" spans="1:4" ht="15" customHeight="1" x14ac:dyDescent="0.35">
      <c r="A426" s="104"/>
      <c r="C426" s="104"/>
      <c r="D426" s="107"/>
    </row>
    <row r="427" spans="1:4" ht="15" customHeight="1" x14ac:dyDescent="0.35">
      <c r="A427" s="104"/>
      <c r="C427" s="104"/>
      <c r="D427" s="107"/>
    </row>
    <row r="428" spans="1:4" ht="15" customHeight="1" x14ac:dyDescent="0.35">
      <c r="A428" s="104"/>
      <c r="C428" s="104"/>
      <c r="D428" s="107"/>
    </row>
    <row r="429" spans="1:4" ht="15" customHeight="1" x14ac:dyDescent="0.35">
      <c r="A429" s="104"/>
      <c r="C429" s="104"/>
      <c r="D429" s="107"/>
    </row>
    <row r="430" spans="1:4" ht="15" customHeight="1" x14ac:dyDescent="0.35">
      <c r="A430" s="104"/>
      <c r="C430" s="104"/>
      <c r="D430" s="107"/>
    </row>
    <row r="431" spans="1:4" ht="15" customHeight="1" x14ac:dyDescent="0.35">
      <c r="A431" s="104"/>
      <c r="C431" s="104"/>
      <c r="D431" s="107"/>
    </row>
    <row r="432" spans="1:4" ht="15" customHeight="1" x14ac:dyDescent="0.35">
      <c r="A432" s="104"/>
      <c r="C432" s="104"/>
      <c r="D432" s="107"/>
    </row>
    <row r="433" spans="1:4" ht="15" customHeight="1" x14ac:dyDescent="0.35">
      <c r="A433" s="104"/>
      <c r="C433" s="104"/>
      <c r="D433" s="107"/>
    </row>
    <row r="434" spans="1:4" ht="15" customHeight="1" x14ac:dyDescent="0.35">
      <c r="A434" s="104"/>
      <c r="C434" s="104"/>
      <c r="D434" s="107"/>
    </row>
    <row r="435" spans="1:4" ht="15" customHeight="1" x14ac:dyDescent="0.35">
      <c r="A435" s="104"/>
      <c r="C435" s="104"/>
      <c r="D435" s="107"/>
    </row>
    <row r="436" spans="1:4" ht="15" customHeight="1" x14ac:dyDescent="0.35">
      <c r="A436" s="104"/>
      <c r="C436" s="104"/>
      <c r="D436" s="107"/>
    </row>
    <row r="437" spans="1:4" ht="15" customHeight="1" x14ac:dyDescent="0.35">
      <c r="A437" s="104"/>
      <c r="C437" s="104"/>
      <c r="D437" s="107"/>
    </row>
    <row r="438" spans="1:4" ht="15" customHeight="1" x14ac:dyDescent="0.35">
      <c r="A438" s="104"/>
      <c r="C438" s="104"/>
      <c r="D438" s="107"/>
    </row>
    <row r="439" spans="1:4" ht="15" customHeight="1" x14ac:dyDescent="0.35">
      <c r="A439" s="104"/>
      <c r="C439" s="104"/>
      <c r="D439" s="107"/>
    </row>
    <row r="440" spans="1:4" ht="15" customHeight="1" x14ac:dyDescent="0.35">
      <c r="A440" s="104"/>
      <c r="C440" s="104"/>
      <c r="D440" s="107"/>
    </row>
    <row r="441" spans="1:4" ht="12.75" x14ac:dyDescent="0.35">
      <c r="A441" s="104"/>
      <c r="C441" s="104"/>
      <c r="D441" s="107"/>
    </row>
    <row r="442" spans="1:4" ht="15" customHeight="1" x14ac:dyDescent="0.35">
      <c r="A442" s="104"/>
      <c r="C442" s="104"/>
      <c r="D442" s="107"/>
    </row>
    <row r="443" spans="1:4" ht="15" customHeight="1" x14ac:dyDescent="0.35">
      <c r="A443" s="104"/>
      <c r="C443" s="104"/>
      <c r="D443" s="107"/>
    </row>
    <row r="444" spans="1:4" ht="15" customHeight="1" x14ac:dyDescent="0.35">
      <c r="A444" s="104"/>
      <c r="C444" s="104"/>
      <c r="D444" s="107"/>
    </row>
    <row r="445" spans="1:4" ht="15" customHeight="1" x14ac:dyDescent="0.35">
      <c r="A445" s="104"/>
      <c r="C445" s="104"/>
      <c r="D445" s="107"/>
    </row>
    <row r="446" spans="1:4" ht="15" customHeight="1" x14ac:dyDescent="0.35">
      <c r="A446" s="104"/>
      <c r="C446" s="104"/>
      <c r="D446" s="107"/>
    </row>
    <row r="447" spans="1:4" ht="15" customHeight="1" x14ac:dyDescent="0.35">
      <c r="A447" s="104"/>
      <c r="C447" s="104"/>
      <c r="D447" s="107"/>
    </row>
    <row r="448" spans="1:4" ht="15" customHeight="1" x14ac:dyDescent="0.35">
      <c r="A448" s="104"/>
      <c r="C448" s="104"/>
      <c r="D448" s="107"/>
    </row>
    <row r="449" spans="1:4" ht="15" customHeight="1" x14ac:dyDescent="0.35">
      <c r="A449" s="104"/>
      <c r="C449" s="104"/>
      <c r="D449" s="107"/>
    </row>
    <row r="450" spans="1:4" ht="15" customHeight="1" x14ac:dyDescent="0.35">
      <c r="A450" s="104"/>
      <c r="C450" s="104"/>
      <c r="D450" s="107"/>
    </row>
    <row r="451" spans="1:4" ht="15" customHeight="1" x14ac:dyDescent="0.35">
      <c r="A451" s="104"/>
      <c r="C451" s="104"/>
      <c r="D451" s="107"/>
    </row>
    <row r="452" spans="1:4" ht="15" customHeight="1" x14ac:dyDescent="0.35">
      <c r="A452" s="104"/>
      <c r="C452" s="104"/>
      <c r="D452" s="107"/>
    </row>
    <row r="453" spans="1:4" ht="15" customHeight="1" x14ac:dyDescent="0.35">
      <c r="A453" s="104"/>
      <c r="C453" s="104"/>
      <c r="D453" s="107"/>
    </row>
    <row r="454" spans="1:4" ht="15" customHeight="1" x14ac:dyDescent="0.35">
      <c r="A454" s="104"/>
      <c r="C454" s="104"/>
      <c r="D454" s="107"/>
    </row>
    <row r="455" spans="1:4" ht="15" customHeight="1" x14ac:dyDescent="0.35">
      <c r="A455" s="104"/>
      <c r="C455" s="104"/>
      <c r="D455" s="107"/>
    </row>
    <row r="456" spans="1:4" ht="15" customHeight="1" x14ac:dyDescent="0.35">
      <c r="A456" s="104"/>
      <c r="C456" s="104"/>
      <c r="D456" s="107"/>
    </row>
    <row r="457" spans="1:4" ht="15" customHeight="1" x14ac:dyDescent="0.35">
      <c r="A457" s="104"/>
      <c r="C457" s="104"/>
      <c r="D457" s="107"/>
    </row>
    <row r="458" spans="1:4" ht="15" customHeight="1" x14ac:dyDescent="0.35">
      <c r="A458" s="104"/>
      <c r="C458" s="104"/>
      <c r="D458" s="107"/>
    </row>
    <row r="459" spans="1:4" ht="15" customHeight="1" x14ac:dyDescent="0.35">
      <c r="A459" s="104"/>
      <c r="C459" s="104"/>
      <c r="D459" s="107"/>
    </row>
    <row r="460" spans="1:4" ht="15" customHeight="1" x14ac:dyDescent="0.35">
      <c r="A460" s="104"/>
      <c r="C460" s="104"/>
      <c r="D460" s="107"/>
    </row>
    <row r="461" spans="1:4" ht="15" customHeight="1" x14ac:dyDescent="0.35">
      <c r="A461" s="104"/>
      <c r="C461" s="104"/>
      <c r="D461" s="107"/>
    </row>
    <row r="462" spans="1:4" ht="15" customHeight="1" x14ac:dyDescent="0.35">
      <c r="A462" s="104"/>
      <c r="C462" s="104"/>
      <c r="D462" s="107"/>
    </row>
    <row r="463" spans="1:4" ht="15" customHeight="1" x14ac:dyDescent="0.35">
      <c r="A463" s="104"/>
      <c r="C463" s="104"/>
      <c r="D463" s="107"/>
    </row>
    <row r="464" spans="1:4" ht="15" customHeight="1" x14ac:dyDescent="0.35">
      <c r="A464" s="104"/>
      <c r="C464" s="104"/>
      <c r="D464" s="107"/>
    </row>
    <row r="465" spans="1:4" ht="15" customHeight="1" x14ac:dyDescent="0.35">
      <c r="A465" s="104"/>
      <c r="C465" s="104"/>
      <c r="D465" s="107"/>
    </row>
    <row r="466" spans="1:4" ht="15" customHeight="1" x14ac:dyDescent="0.35">
      <c r="A466" s="104"/>
      <c r="C466" s="104"/>
      <c r="D466" s="107"/>
    </row>
    <row r="467" spans="1:4" ht="15" customHeight="1" x14ac:dyDescent="0.35">
      <c r="A467" s="104"/>
      <c r="C467" s="104"/>
      <c r="D467" s="107"/>
    </row>
    <row r="468" spans="1:4" ht="15" customHeight="1" x14ac:dyDescent="0.35">
      <c r="A468" s="104"/>
      <c r="C468" s="104"/>
      <c r="D468" s="107"/>
    </row>
    <row r="469" spans="1:4" ht="15" customHeight="1" x14ac:dyDescent="0.35">
      <c r="A469" s="104"/>
      <c r="C469" s="104"/>
      <c r="D469" s="107"/>
    </row>
    <row r="470" spans="1:4" ht="15" customHeight="1" x14ac:dyDescent="0.35">
      <c r="A470" s="104"/>
      <c r="C470" s="104"/>
      <c r="D470" s="107"/>
    </row>
    <row r="471" spans="1:4" ht="15" customHeight="1" x14ac:dyDescent="0.35">
      <c r="A471" s="104"/>
      <c r="C471" s="104"/>
      <c r="D471" s="107"/>
    </row>
    <row r="472" spans="1:4" ht="15" customHeight="1" x14ac:dyDescent="0.35">
      <c r="A472" s="104"/>
      <c r="C472" s="104"/>
      <c r="D472" s="107"/>
    </row>
    <row r="473" spans="1:4" ht="15" customHeight="1" x14ac:dyDescent="0.35">
      <c r="A473" s="104"/>
      <c r="C473" s="104"/>
      <c r="D473" s="107"/>
    </row>
    <row r="474" spans="1:4" ht="15" customHeight="1" x14ac:dyDescent="0.35">
      <c r="A474" s="104"/>
      <c r="C474" s="104"/>
      <c r="D474" s="107"/>
    </row>
    <row r="475" spans="1:4" ht="15" customHeight="1" x14ac:dyDescent="0.35">
      <c r="A475" s="104"/>
      <c r="C475" s="104"/>
      <c r="D475" s="107"/>
    </row>
    <row r="476" spans="1:4" ht="15" customHeight="1" x14ac:dyDescent="0.35">
      <c r="A476" s="104"/>
      <c r="C476" s="104"/>
      <c r="D476" s="107"/>
    </row>
    <row r="477" spans="1:4" ht="15" customHeight="1" x14ac:dyDescent="0.35">
      <c r="A477" s="104"/>
      <c r="C477" s="104"/>
      <c r="D477" s="107"/>
    </row>
    <row r="478" spans="1:4" ht="15" customHeight="1" x14ac:dyDescent="0.35">
      <c r="A478" s="104"/>
      <c r="C478" s="104"/>
      <c r="D478" s="107"/>
    </row>
    <row r="479" spans="1:4" ht="15" customHeight="1" x14ac:dyDescent="0.35">
      <c r="A479" s="104"/>
      <c r="C479" s="104"/>
      <c r="D479" s="107"/>
    </row>
    <row r="480" spans="1:4" ht="15" customHeight="1" x14ac:dyDescent="0.35">
      <c r="A480" s="104"/>
      <c r="C480" s="104"/>
      <c r="D480" s="107"/>
    </row>
    <row r="481" spans="1:4" ht="15" customHeight="1" x14ac:dyDescent="0.35">
      <c r="A481" s="104"/>
      <c r="C481" s="104"/>
      <c r="D481" s="107"/>
    </row>
    <row r="482" spans="1:4" ht="15" customHeight="1" x14ac:dyDescent="0.35">
      <c r="A482" s="104"/>
      <c r="C482" s="104"/>
      <c r="D482" s="107"/>
    </row>
    <row r="483" spans="1:4" ht="15" customHeight="1" x14ac:dyDescent="0.35">
      <c r="A483" s="104"/>
      <c r="C483" s="104"/>
      <c r="D483" s="107"/>
    </row>
    <row r="484" spans="1:4" ht="15" customHeight="1" x14ac:dyDescent="0.35">
      <c r="A484" s="104"/>
      <c r="C484" s="104"/>
      <c r="D484" s="107"/>
    </row>
    <row r="485" spans="1:4" ht="15" customHeight="1" x14ac:dyDescent="0.35">
      <c r="A485" s="104"/>
      <c r="C485" s="104"/>
      <c r="D485" s="107"/>
    </row>
    <row r="486" spans="1:4" ht="15" customHeight="1" x14ac:dyDescent="0.35">
      <c r="A486" s="104"/>
      <c r="C486" s="104"/>
      <c r="D486" s="107"/>
    </row>
    <row r="487" spans="1:4" ht="15" customHeight="1" x14ac:dyDescent="0.35">
      <c r="A487" s="104"/>
      <c r="C487" s="104"/>
      <c r="D487" s="107"/>
    </row>
    <row r="488" spans="1:4" ht="15" customHeight="1" x14ac:dyDescent="0.35">
      <c r="A488" s="104"/>
      <c r="C488" s="104"/>
      <c r="D488" s="107"/>
    </row>
    <row r="489" spans="1:4" ht="15" customHeight="1" x14ac:dyDescent="0.35">
      <c r="A489" s="104"/>
      <c r="C489" s="104"/>
      <c r="D489" s="107"/>
    </row>
    <row r="490" spans="1:4" ht="15" customHeight="1" x14ac:dyDescent="0.35">
      <c r="A490" s="104"/>
      <c r="C490" s="104"/>
      <c r="D490" s="107"/>
    </row>
    <row r="491" spans="1:4" ht="15" customHeight="1" x14ac:dyDescent="0.35">
      <c r="A491" s="104"/>
      <c r="C491" s="104"/>
      <c r="D491" s="107"/>
    </row>
    <row r="492" spans="1:4" ht="15" customHeight="1" x14ac:dyDescent="0.35">
      <c r="A492" s="104"/>
      <c r="C492" s="104"/>
      <c r="D492" s="107"/>
    </row>
    <row r="493" spans="1:4" ht="15" customHeight="1" x14ac:dyDescent="0.35">
      <c r="A493" s="104"/>
      <c r="C493" s="104"/>
      <c r="D493" s="107"/>
    </row>
    <row r="494" spans="1:4" ht="15" customHeight="1" x14ac:dyDescent="0.35">
      <c r="A494" s="104"/>
      <c r="C494" s="104"/>
      <c r="D494" s="107"/>
    </row>
    <row r="495" spans="1:4" ht="15" customHeight="1" x14ac:dyDescent="0.35">
      <c r="A495" s="104"/>
      <c r="C495" s="104"/>
      <c r="D495" s="107"/>
    </row>
    <row r="496" spans="1:4" ht="15" customHeight="1" x14ac:dyDescent="0.35">
      <c r="A496" s="104"/>
      <c r="C496" s="104"/>
      <c r="D496" s="107"/>
    </row>
    <row r="497" spans="1:4" ht="15" customHeight="1" x14ac:dyDescent="0.35">
      <c r="A497" s="104"/>
      <c r="C497" s="104"/>
      <c r="D497" s="107"/>
    </row>
    <row r="498" spans="1:4" ht="15" customHeight="1" x14ac:dyDescent="0.35">
      <c r="A498" s="104"/>
      <c r="C498" s="104"/>
      <c r="D498" s="107"/>
    </row>
    <row r="499" spans="1:4" ht="15" customHeight="1" x14ac:dyDescent="0.35">
      <c r="A499" s="104"/>
      <c r="C499" s="104"/>
      <c r="D499" s="107"/>
    </row>
    <row r="500" spans="1:4" ht="15" customHeight="1" x14ac:dyDescent="0.35">
      <c r="A500" s="104"/>
      <c r="C500" s="104"/>
      <c r="D500" s="107"/>
    </row>
    <row r="501" spans="1:4" ht="15" customHeight="1" x14ac:dyDescent="0.35">
      <c r="A501" s="104"/>
      <c r="C501" s="104"/>
      <c r="D501" s="107"/>
    </row>
    <row r="502" spans="1:4" ht="15" customHeight="1" x14ac:dyDescent="0.35">
      <c r="A502" s="104"/>
      <c r="C502" s="104"/>
      <c r="D502" s="107"/>
    </row>
    <row r="503" spans="1:4" ht="15" customHeight="1" x14ac:dyDescent="0.35">
      <c r="A503" s="104"/>
      <c r="C503" s="104"/>
      <c r="D503" s="107"/>
    </row>
    <row r="504" spans="1:4" ht="15" customHeight="1" x14ac:dyDescent="0.35">
      <c r="A504" s="104"/>
      <c r="C504" s="104"/>
      <c r="D504" s="107"/>
    </row>
    <row r="505" spans="1:4" ht="15" customHeight="1" x14ac:dyDescent="0.35">
      <c r="A505" s="104"/>
      <c r="C505" s="104"/>
      <c r="D505" s="107"/>
    </row>
    <row r="506" spans="1:4" ht="15" customHeight="1" x14ac:dyDescent="0.35">
      <c r="A506" s="104"/>
      <c r="C506" s="104"/>
      <c r="D506" s="107"/>
    </row>
    <row r="507" spans="1:4" ht="15" customHeight="1" x14ac:dyDescent="0.35">
      <c r="A507" s="104"/>
      <c r="C507" s="104"/>
      <c r="D507" s="107"/>
    </row>
    <row r="508" spans="1:4" ht="15" customHeight="1" x14ac:dyDescent="0.35">
      <c r="A508" s="104"/>
      <c r="C508" s="104"/>
      <c r="D508" s="107"/>
    </row>
    <row r="509" spans="1:4" ht="15" customHeight="1" x14ac:dyDescent="0.35">
      <c r="A509" s="104"/>
      <c r="C509" s="104"/>
      <c r="D509" s="107"/>
    </row>
    <row r="510" spans="1:4" ht="15" customHeight="1" x14ac:dyDescent="0.35">
      <c r="A510" s="104"/>
      <c r="C510" s="104"/>
      <c r="D510" s="107"/>
    </row>
    <row r="511" spans="1:4" ht="15" customHeight="1" x14ac:dyDescent="0.35">
      <c r="A511" s="104"/>
      <c r="C511" s="104"/>
      <c r="D511" s="107"/>
    </row>
    <row r="512" spans="1:4" ht="15" customHeight="1" x14ac:dyDescent="0.35">
      <c r="A512" s="104"/>
      <c r="C512" s="104"/>
      <c r="D512" s="107"/>
    </row>
    <row r="513" spans="1:4" ht="15" customHeight="1" x14ac:dyDescent="0.35">
      <c r="A513" s="104"/>
      <c r="C513" s="104"/>
      <c r="D513" s="107"/>
    </row>
    <row r="514" spans="1:4" ht="15" customHeight="1" x14ac:dyDescent="0.35">
      <c r="A514" s="104"/>
      <c r="C514" s="104"/>
      <c r="D514" s="107"/>
    </row>
    <row r="515" spans="1:4" ht="15" customHeight="1" x14ac:dyDescent="0.35">
      <c r="A515" s="104"/>
      <c r="C515" s="104"/>
      <c r="D515" s="107"/>
    </row>
    <row r="516" spans="1:4" ht="15" customHeight="1" x14ac:dyDescent="0.35">
      <c r="A516" s="104"/>
      <c r="C516" s="104"/>
      <c r="D516" s="107"/>
    </row>
    <row r="517" spans="1:4" ht="15" customHeight="1" x14ac:dyDescent="0.35">
      <c r="A517" s="104"/>
      <c r="C517" s="104"/>
      <c r="D517" s="107"/>
    </row>
    <row r="518" spans="1:4" ht="15" customHeight="1" x14ac:dyDescent="0.35">
      <c r="A518" s="104"/>
      <c r="C518" s="104"/>
      <c r="D518" s="107"/>
    </row>
    <row r="519" spans="1:4" ht="15" customHeight="1" x14ac:dyDescent="0.35">
      <c r="A519" s="104"/>
      <c r="C519" s="104"/>
      <c r="D519" s="107"/>
    </row>
    <row r="520" spans="1:4" ht="15" customHeight="1" x14ac:dyDescent="0.35">
      <c r="A520" s="104"/>
      <c r="C520" s="104"/>
      <c r="D520" s="107"/>
    </row>
    <row r="521" spans="1:4" ht="15" customHeight="1" x14ac:dyDescent="0.35">
      <c r="A521" s="104"/>
      <c r="C521" s="104"/>
      <c r="D521" s="107"/>
    </row>
    <row r="522" spans="1:4" ht="15" customHeight="1" x14ac:dyDescent="0.35">
      <c r="A522" s="104"/>
      <c r="C522" s="104"/>
      <c r="D522" s="107"/>
    </row>
    <row r="523" spans="1:4" ht="15" customHeight="1" x14ac:dyDescent="0.35">
      <c r="A523" s="104"/>
      <c r="C523" s="104"/>
      <c r="D523" s="107"/>
    </row>
    <row r="524" spans="1:4" ht="15" customHeight="1" x14ac:dyDescent="0.35">
      <c r="A524" s="104"/>
      <c r="C524" s="104"/>
      <c r="D524" s="107"/>
    </row>
    <row r="525" spans="1:4" ht="15" customHeight="1" x14ac:dyDescent="0.35">
      <c r="A525" s="104"/>
      <c r="C525" s="104"/>
      <c r="D525" s="107"/>
    </row>
    <row r="526" spans="1:4" ht="15" customHeight="1" x14ac:dyDescent="0.35">
      <c r="A526" s="104"/>
      <c r="C526" s="104"/>
      <c r="D526" s="107"/>
    </row>
    <row r="527" spans="1:4" ht="15" customHeight="1" x14ac:dyDescent="0.35">
      <c r="A527" s="104"/>
      <c r="C527" s="104"/>
      <c r="D527" s="107"/>
    </row>
    <row r="528" spans="1:4" ht="15" customHeight="1" x14ac:dyDescent="0.35">
      <c r="A528" s="104"/>
      <c r="C528" s="104"/>
      <c r="D528" s="107"/>
    </row>
    <row r="529" spans="1:4" ht="15" customHeight="1" x14ac:dyDescent="0.35">
      <c r="A529" s="104"/>
      <c r="C529" s="104"/>
      <c r="D529" s="107"/>
    </row>
    <row r="530" spans="1:4" ht="15" customHeight="1" x14ac:dyDescent="0.35">
      <c r="A530" s="104"/>
      <c r="C530" s="104"/>
      <c r="D530" s="107"/>
    </row>
    <row r="531" spans="1:4" ht="15" customHeight="1" x14ac:dyDescent="0.35">
      <c r="A531" s="104"/>
      <c r="C531" s="104"/>
      <c r="D531" s="107"/>
    </row>
    <row r="532" spans="1:4" ht="15" customHeight="1" x14ac:dyDescent="0.35">
      <c r="A532" s="104"/>
      <c r="C532" s="104"/>
      <c r="D532" s="107"/>
    </row>
    <row r="533" spans="1:4" ht="15" customHeight="1" x14ac:dyDescent="0.35">
      <c r="A533" s="104"/>
      <c r="C533" s="104"/>
      <c r="D533" s="107"/>
    </row>
    <row r="534" spans="1:4" ht="15" customHeight="1" x14ac:dyDescent="0.35">
      <c r="A534" s="104"/>
      <c r="C534" s="104"/>
      <c r="D534" s="107"/>
    </row>
    <row r="535" spans="1:4" ht="15" customHeight="1" x14ac:dyDescent="0.35">
      <c r="A535" s="104"/>
      <c r="C535" s="104"/>
      <c r="D535" s="107"/>
    </row>
    <row r="536" spans="1:4" ht="15" customHeight="1" x14ac:dyDescent="0.35">
      <c r="A536" s="104"/>
      <c r="C536" s="104"/>
      <c r="D536" s="107"/>
    </row>
    <row r="537" spans="1:4" ht="12.75" x14ac:dyDescent="0.35">
      <c r="A537" s="104"/>
      <c r="C537" s="104"/>
      <c r="D537" s="107"/>
    </row>
    <row r="538" spans="1:4" ht="15" customHeight="1" x14ac:dyDescent="0.35">
      <c r="A538" s="104"/>
      <c r="C538" s="104"/>
      <c r="D538" s="107"/>
    </row>
    <row r="539" spans="1:4" ht="15" customHeight="1" x14ac:dyDescent="0.35">
      <c r="A539" s="104"/>
      <c r="C539" s="104"/>
      <c r="D539" s="107"/>
    </row>
    <row r="540" spans="1:4" ht="15" customHeight="1" x14ac:dyDescent="0.35">
      <c r="A540" s="104"/>
      <c r="C540" s="104"/>
      <c r="D540" s="107"/>
    </row>
    <row r="541" spans="1:4" ht="15" customHeight="1" x14ac:dyDescent="0.35">
      <c r="A541" s="104"/>
      <c r="C541" s="104"/>
      <c r="D541" s="107"/>
    </row>
    <row r="542" spans="1:4" ht="15" customHeight="1" x14ac:dyDescent="0.35">
      <c r="A542" s="104"/>
      <c r="C542" s="104"/>
      <c r="D542" s="107"/>
    </row>
    <row r="543" spans="1:4" ht="15" customHeight="1" x14ac:dyDescent="0.35">
      <c r="A543" s="104"/>
      <c r="C543" s="104"/>
      <c r="D543" s="107"/>
    </row>
    <row r="544" spans="1:4" ht="12.75" x14ac:dyDescent="0.35">
      <c r="A544" s="104"/>
      <c r="C544" s="104"/>
      <c r="D544" s="107"/>
    </row>
    <row r="545" spans="1:4" ht="15" customHeight="1" x14ac:dyDescent="0.35">
      <c r="A545" s="104"/>
      <c r="C545" s="104"/>
      <c r="D545" s="107"/>
    </row>
    <row r="546" spans="1:4" ht="15" customHeight="1" x14ac:dyDescent="0.35">
      <c r="A546" s="104"/>
      <c r="C546" s="104"/>
      <c r="D546" s="107"/>
    </row>
    <row r="547" spans="1:4" ht="15" customHeight="1" x14ac:dyDescent="0.35">
      <c r="A547" s="104"/>
      <c r="C547" s="104"/>
      <c r="D547" s="107"/>
    </row>
    <row r="548" spans="1:4" ht="15" customHeight="1" x14ac:dyDescent="0.35">
      <c r="A548" s="104"/>
      <c r="C548" s="104"/>
      <c r="D548" s="107"/>
    </row>
    <row r="549" spans="1:4" ht="15" customHeight="1" x14ac:dyDescent="0.35">
      <c r="A549" s="104"/>
      <c r="C549" s="104"/>
      <c r="D549" s="107"/>
    </row>
    <row r="550" spans="1:4" ht="15" customHeight="1" x14ac:dyDescent="0.35">
      <c r="A550" s="104"/>
      <c r="C550" s="104"/>
      <c r="D550" s="107"/>
    </row>
    <row r="551" spans="1:4" ht="15" customHeight="1" x14ac:dyDescent="0.35">
      <c r="A551" s="104"/>
      <c r="C551" s="104"/>
      <c r="D551" s="107"/>
    </row>
    <row r="552" spans="1:4" ht="15" customHeight="1" x14ac:dyDescent="0.35">
      <c r="A552" s="104"/>
      <c r="C552" s="104"/>
      <c r="D552" s="107"/>
    </row>
    <row r="553" spans="1:4" ht="15" customHeight="1" x14ac:dyDescent="0.35">
      <c r="A553" s="104"/>
      <c r="C553" s="104"/>
      <c r="D553" s="107"/>
    </row>
    <row r="554" spans="1:4" ht="15" customHeight="1" x14ac:dyDescent="0.35">
      <c r="A554" s="104"/>
      <c r="C554" s="104"/>
      <c r="D554" s="107"/>
    </row>
    <row r="555" spans="1:4" ht="15" customHeight="1" x14ac:dyDescent="0.35">
      <c r="A555" s="104"/>
      <c r="C555" s="104"/>
      <c r="D555" s="107"/>
    </row>
    <row r="556" spans="1:4" ht="15" customHeight="1" x14ac:dyDescent="0.35">
      <c r="A556" s="104"/>
      <c r="C556" s="104"/>
      <c r="D556" s="107"/>
    </row>
    <row r="557" spans="1:4" ht="15" customHeight="1" x14ac:dyDescent="0.35">
      <c r="A557" s="104"/>
      <c r="C557" s="104"/>
      <c r="D557" s="107"/>
    </row>
    <row r="558" spans="1:4" ht="15" customHeight="1" x14ac:dyDescent="0.35">
      <c r="A558" s="104"/>
      <c r="C558" s="104"/>
      <c r="D558" s="107"/>
    </row>
    <row r="559" spans="1:4" ht="15" customHeight="1" x14ac:dyDescent="0.35">
      <c r="A559" s="104"/>
      <c r="C559" s="104"/>
      <c r="D559" s="107"/>
    </row>
    <row r="560" spans="1:4" ht="15" customHeight="1" x14ac:dyDescent="0.35">
      <c r="A560" s="104"/>
      <c r="C560" s="104"/>
      <c r="D560" s="107"/>
    </row>
    <row r="561" spans="1:4" ht="15" customHeight="1" x14ac:dyDescent="0.35">
      <c r="A561" s="104"/>
      <c r="C561" s="104"/>
      <c r="D561" s="107"/>
    </row>
    <row r="562" spans="1:4" ht="15" customHeight="1" x14ac:dyDescent="0.35">
      <c r="A562" s="104"/>
      <c r="C562" s="104"/>
      <c r="D562" s="107"/>
    </row>
    <row r="563" spans="1:4" ht="15" customHeight="1" x14ac:dyDescent="0.35">
      <c r="A563" s="104"/>
      <c r="C563" s="104"/>
      <c r="D563" s="107"/>
    </row>
    <row r="564" spans="1:4" ht="15" customHeight="1" x14ac:dyDescent="0.35">
      <c r="A564" s="104"/>
      <c r="C564" s="104"/>
      <c r="D564" s="107"/>
    </row>
    <row r="565" spans="1:4" ht="15" customHeight="1" x14ac:dyDescent="0.35">
      <c r="A565" s="104"/>
      <c r="C565" s="104"/>
      <c r="D565" s="107"/>
    </row>
    <row r="566" spans="1:4" ht="15" customHeight="1" x14ac:dyDescent="0.35">
      <c r="A566" s="104"/>
      <c r="C566" s="104"/>
      <c r="D566" s="107"/>
    </row>
    <row r="567" spans="1:4" ht="15" customHeight="1" x14ac:dyDescent="0.35">
      <c r="A567" s="104"/>
      <c r="C567" s="104"/>
      <c r="D567" s="107"/>
    </row>
    <row r="568" spans="1:4" ht="15" customHeight="1" x14ac:dyDescent="0.35">
      <c r="A568" s="104"/>
      <c r="C568" s="104"/>
      <c r="D568" s="107"/>
    </row>
    <row r="569" spans="1:4" ht="15" customHeight="1" x14ac:dyDescent="0.35">
      <c r="A569" s="104"/>
      <c r="C569" s="104"/>
      <c r="D569" s="107"/>
    </row>
    <row r="570" spans="1:4" ht="15" customHeight="1" x14ac:dyDescent="0.35">
      <c r="A570" s="104"/>
      <c r="C570" s="104"/>
      <c r="D570" s="107"/>
    </row>
    <row r="571" spans="1:4" ht="15" customHeight="1" x14ac:dyDescent="0.35">
      <c r="A571" s="104"/>
      <c r="C571" s="104"/>
      <c r="D571" s="107"/>
    </row>
    <row r="572" spans="1:4" ht="15" customHeight="1" x14ac:dyDescent="0.35">
      <c r="A572" s="104"/>
      <c r="C572" s="104"/>
      <c r="D572" s="107"/>
    </row>
    <row r="573" spans="1:4" ht="15" customHeight="1" x14ac:dyDescent="0.35">
      <c r="A573" s="104"/>
      <c r="C573" s="104"/>
      <c r="D573" s="107"/>
    </row>
    <row r="574" spans="1:4" ht="15" customHeight="1" x14ac:dyDescent="0.35">
      <c r="A574" s="104"/>
      <c r="C574" s="104"/>
      <c r="D574" s="107"/>
    </row>
    <row r="575" spans="1:4" ht="15" customHeight="1" x14ac:dyDescent="0.35">
      <c r="A575" s="104"/>
      <c r="C575" s="104"/>
      <c r="D575" s="107"/>
    </row>
    <row r="576" spans="1:4" ht="15" customHeight="1" x14ac:dyDescent="0.35">
      <c r="A576" s="104"/>
      <c r="C576" s="104"/>
      <c r="D576" s="107"/>
    </row>
    <row r="577" spans="1:4" ht="15" customHeight="1" x14ac:dyDescent="0.35">
      <c r="A577" s="104"/>
      <c r="C577" s="104"/>
      <c r="D577" s="107"/>
    </row>
    <row r="578" spans="1:4" ht="15" customHeight="1" x14ac:dyDescent="0.35">
      <c r="A578" s="104"/>
      <c r="C578" s="104"/>
      <c r="D578" s="107"/>
    </row>
    <row r="579" spans="1:4" ht="15" customHeight="1" x14ac:dyDescent="0.35">
      <c r="A579" s="104"/>
      <c r="C579" s="104"/>
      <c r="D579" s="107"/>
    </row>
    <row r="580" spans="1:4" ht="12.75" x14ac:dyDescent="0.35">
      <c r="A580" s="104"/>
      <c r="C580" s="104"/>
      <c r="D580" s="107"/>
    </row>
    <row r="581" spans="1:4" ht="12.75" x14ac:dyDescent="0.35">
      <c r="A581" s="104"/>
      <c r="C581" s="104"/>
      <c r="D581" s="107"/>
    </row>
    <row r="582" spans="1:4" ht="12.75" x14ac:dyDescent="0.35">
      <c r="A582" s="104"/>
      <c r="C582" s="104"/>
      <c r="D582" s="107"/>
    </row>
    <row r="583" spans="1:4" ht="12.75" x14ac:dyDescent="0.35">
      <c r="A583" s="104"/>
      <c r="C583" s="104"/>
      <c r="D583" s="107"/>
    </row>
    <row r="584" spans="1:4" ht="12.75" x14ac:dyDescent="0.35">
      <c r="A584" s="104"/>
      <c r="C584" s="104"/>
      <c r="D584" s="107"/>
    </row>
    <row r="585" spans="1:4" ht="12.75" x14ac:dyDescent="0.35">
      <c r="A585" s="104"/>
      <c r="C585" s="104"/>
      <c r="D585" s="107"/>
    </row>
    <row r="586" spans="1:4" ht="12.75" x14ac:dyDescent="0.35">
      <c r="A586" s="104"/>
      <c r="C586" s="104"/>
      <c r="D586" s="107"/>
    </row>
    <row r="587" spans="1:4" ht="12.75" x14ac:dyDescent="0.35">
      <c r="A587" s="104"/>
      <c r="C587" s="104"/>
      <c r="D587" s="107"/>
    </row>
    <row r="588" spans="1:4" ht="12.75" x14ac:dyDescent="0.35">
      <c r="A588" s="104"/>
      <c r="C588" s="104"/>
      <c r="D588" s="107"/>
    </row>
    <row r="589" spans="1:4" ht="12.75" x14ac:dyDescent="0.35">
      <c r="A589" s="104"/>
      <c r="C589" s="104"/>
      <c r="D589" s="107"/>
    </row>
    <row r="590" spans="1:4" ht="12.75" x14ac:dyDescent="0.35">
      <c r="A590" s="104"/>
      <c r="C590" s="104"/>
      <c r="D590" s="107"/>
    </row>
    <row r="591" spans="1:4" ht="12.75" x14ac:dyDescent="0.35">
      <c r="A591" s="104"/>
      <c r="C591" s="104"/>
      <c r="D591" s="107"/>
    </row>
    <row r="592" spans="1:4" ht="12.75" x14ac:dyDescent="0.35">
      <c r="A592" s="104"/>
      <c r="C592" s="104"/>
      <c r="D592" s="107"/>
    </row>
    <row r="593" spans="1:4" ht="12.75" x14ac:dyDescent="0.35">
      <c r="A593" s="104"/>
      <c r="C593" s="104"/>
      <c r="D593" s="107"/>
    </row>
    <row r="594" spans="1:4" ht="12.75" x14ac:dyDescent="0.35">
      <c r="A594" s="104"/>
      <c r="C594" s="104"/>
      <c r="D594" s="107"/>
    </row>
    <row r="595" spans="1:4" ht="12.75" x14ac:dyDescent="0.35">
      <c r="A595" s="104"/>
      <c r="C595" s="104"/>
      <c r="D595" s="107"/>
    </row>
    <row r="596" spans="1:4" ht="12.75" x14ac:dyDescent="0.35">
      <c r="A596" s="104"/>
      <c r="C596" s="104"/>
      <c r="D596" s="107"/>
    </row>
    <row r="597" spans="1:4" ht="12.75" x14ac:dyDescent="0.35">
      <c r="A597" s="104"/>
      <c r="C597" s="104"/>
      <c r="D597" s="107"/>
    </row>
    <row r="598" spans="1:4" ht="12.75" x14ac:dyDescent="0.35">
      <c r="A598" s="104"/>
      <c r="C598" s="104"/>
      <c r="D598" s="107"/>
    </row>
    <row r="599" spans="1:4" ht="12.75" x14ac:dyDescent="0.35">
      <c r="A599" s="104"/>
      <c r="C599" s="104"/>
      <c r="D599" s="107"/>
    </row>
    <row r="600" spans="1:4" ht="12.75" x14ac:dyDescent="0.35">
      <c r="A600" s="104"/>
      <c r="C600" s="104"/>
      <c r="D600" s="107"/>
    </row>
    <row r="601" spans="1:4" ht="12.75" x14ac:dyDescent="0.35">
      <c r="A601" s="104"/>
      <c r="C601" s="104"/>
      <c r="D601" s="107"/>
    </row>
    <row r="602" spans="1:4" ht="12.75" x14ac:dyDescent="0.35">
      <c r="A602" s="104"/>
      <c r="C602" s="104"/>
      <c r="D602" s="107"/>
    </row>
    <row r="603" spans="1:4" ht="12.75" x14ac:dyDescent="0.35">
      <c r="A603" s="104"/>
      <c r="C603" s="104"/>
      <c r="D603" s="107"/>
    </row>
    <row r="604" spans="1:4" ht="12.75" x14ac:dyDescent="0.35">
      <c r="A604" s="104"/>
      <c r="C604" s="104"/>
      <c r="D604" s="107"/>
    </row>
    <row r="605" spans="1:4" ht="12.75" x14ac:dyDescent="0.35">
      <c r="A605" s="104"/>
      <c r="C605" s="104"/>
      <c r="D605" s="107"/>
    </row>
    <row r="606" spans="1:4" ht="12.75" x14ac:dyDescent="0.35">
      <c r="A606" s="104"/>
      <c r="C606" s="104"/>
      <c r="D606" s="107"/>
    </row>
    <row r="607" spans="1:4" ht="12.75" x14ac:dyDescent="0.35">
      <c r="A607" s="104"/>
      <c r="C607" s="104"/>
      <c r="D607" s="107"/>
    </row>
    <row r="608" spans="1:4" ht="12.75" x14ac:dyDescent="0.35">
      <c r="A608" s="104"/>
      <c r="C608" s="104"/>
      <c r="D608" s="107"/>
    </row>
    <row r="609" spans="1:4" ht="12.75" x14ac:dyDescent="0.35">
      <c r="A609" s="104"/>
      <c r="C609" s="104"/>
      <c r="D609" s="107"/>
    </row>
    <row r="610" spans="1:4" ht="12.75" x14ac:dyDescent="0.35">
      <c r="A610" s="104"/>
      <c r="C610" s="104"/>
      <c r="D610" s="107"/>
    </row>
    <row r="611" spans="1:4" ht="12.75" x14ac:dyDescent="0.35">
      <c r="A611" s="104"/>
      <c r="C611" s="104"/>
      <c r="D611" s="107"/>
    </row>
    <row r="612" spans="1:4" ht="12.75" x14ac:dyDescent="0.35">
      <c r="A612" s="104"/>
      <c r="C612" s="104"/>
      <c r="D612" s="107"/>
    </row>
    <row r="613" spans="1:4" ht="12.75" x14ac:dyDescent="0.35">
      <c r="A613" s="104"/>
      <c r="C613" s="104"/>
      <c r="D613" s="107"/>
    </row>
    <row r="626" spans="1:4" s="67" customFormat="1" x14ac:dyDescent="0.35">
      <c r="A626" s="106"/>
      <c r="B626" s="104"/>
      <c r="D626" s="105"/>
    </row>
  </sheetData>
  <mergeCells count="3">
    <mergeCell ref="A2:A3"/>
    <mergeCell ref="B2:B3"/>
    <mergeCell ref="C2:C3"/>
  </mergeCells>
  <printOptions horizontalCentered="1"/>
  <pageMargins left="0.35433070866141736" right="0.39370078740157483" top="0.98425196850393704" bottom="0.98425196850393704" header="0.51181102362204722" footer="0.51181102362204722"/>
  <pageSetup paperSize="9" fitToHeight="0" orientation="portrait" r:id="rId1"/>
  <headerFooter alignWithMargins="0">
    <oddHeader>&amp;LDCE</oddHeader>
    <oddFooter>&amp;LLBE INGENIERIE&amp;C&amp;F&amp;RPage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2"/>
  <sheetViews>
    <sheetView tabSelected="1" topLeftCell="A172" zoomScale="115" zoomScaleNormal="115" workbookViewId="0">
      <selection activeCell="B198" sqref="B198"/>
    </sheetView>
  </sheetViews>
  <sheetFormatPr baseColWidth="10" defaultColWidth="4.86328125" defaultRowHeight="13.15" x14ac:dyDescent="0.35"/>
  <cols>
    <col min="1" max="1" width="8" style="22" customWidth="1"/>
    <col min="2" max="2" width="59.59765625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3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4"/>
    </row>
    <row r="3" spans="1:6" x14ac:dyDescent="0.35">
      <c r="A3" s="161" t="s">
        <v>11</v>
      </c>
      <c r="B3" s="162"/>
      <c r="C3" s="165" t="s">
        <v>12</v>
      </c>
      <c r="D3" s="166" t="s">
        <v>0</v>
      </c>
      <c r="E3" s="165" t="s">
        <v>5</v>
      </c>
      <c r="F3" s="165"/>
    </row>
    <row r="4" spans="1:6" x14ac:dyDescent="0.35">
      <c r="A4" s="163"/>
      <c r="B4" s="164"/>
      <c r="C4" s="165"/>
      <c r="D4" s="166"/>
      <c r="E4" s="21" t="s">
        <v>1</v>
      </c>
      <c r="F4" s="75" t="s">
        <v>2</v>
      </c>
    </row>
    <row r="5" spans="1:6" x14ac:dyDescent="0.35">
      <c r="A5" s="35"/>
      <c r="B5" s="48"/>
      <c r="C5" s="5"/>
      <c r="D5" s="17"/>
      <c r="E5" s="14"/>
      <c r="F5" s="76"/>
    </row>
    <row r="6" spans="1:6" ht="15" customHeight="1" x14ac:dyDescent="0.35">
      <c r="A6" s="32" t="s">
        <v>93</v>
      </c>
      <c r="B6" s="53" t="s">
        <v>104</v>
      </c>
      <c r="E6" s="6"/>
      <c r="F6" s="77"/>
    </row>
    <row r="7" spans="1:6" ht="15" customHeight="1" x14ac:dyDescent="0.35">
      <c r="A7" s="29"/>
      <c r="B7" s="50"/>
      <c r="D7" s="16"/>
      <c r="F7" s="77"/>
    </row>
    <row r="8" spans="1:6" ht="15" customHeight="1" x14ac:dyDescent="0.45">
      <c r="A8" s="29"/>
      <c r="B8" s="50" t="s">
        <v>95</v>
      </c>
      <c r="C8" s="8" t="s">
        <v>3</v>
      </c>
      <c r="D8" s="16">
        <v>1</v>
      </c>
      <c r="E8" s="28"/>
      <c r="F8" s="78">
        <f>E8*D8</f>
        <v>0</v>
      </c>
    </row>
    <row r="9" spans="1:6" ht="15" customHeight="1" x14ac:dyDescent="0.45">
      <c r="A9" s="29"/>
      <c r="B9" s="50" t="s">
        <v>182</v>
      </c>
      <c r="C9" s="8" t="s">
        <v>3</v>
      </c>
      <c r="D9" s="16">
        <v>1</v>
      </c>
      <c r="E9" s="28"/>
      <c r="F9" s="78">
        <f>E9*D9</f>
        <v>0</v>
      </c>
    </row>
    <row r="10" spans="1:6" ht="15" customHeight="1" x14ac:dyDescent="0.45">
      <c r="A10" s="29"/>
      <c r="B10" s="50" t="s">
        <v>94</v>
      </c>
      <c r="C10" s="8" t="s">
        <v>3</v>
      </c>
      <c r="D10" s="16">
        <v>1</v>
      </c>
      <c r="E10" s="28"/>
      <c r="F10" s="78">
        <f>E10*D10</f>
        <v>0</v>
      </c>
    </row>
    <row r="11" spans="1:6" s="62" customFormat="1" ht="15" customHeight="1" x14ac:dyDescent="0.45">
      <c r="A11" s="29"/>
      <c r="B11" s="37"/>
      <c r="C11" s="8"/>
      <c r="D11" s="8"/>
      <c r="E11" s="61"/>
      <c r="F11" s="78"/>
    </row>
    <row r="12" spans="1:6" ht="15" customHeight="1" x14ac:dyDescent="0.35">
      <c r="A12" s="29"/>
      <c r="B12" s="30" t="s">
        <v>22</v>
      </c>
      <c r="C12" s="25"/>
      <c r="D12" s="26"/>
      <c r="E12" s="27"/>
      <c r="F12" s="83">
        <f>SUM(F8:F11)</f>
        <v>0</v>
      </c>
    </row>
    <row r="13" spans="1:6" s="62" customFormat="1" ht="15" customHeight="1" x14ac:dyDescent="0.45">
      <c r="A13" s="29"/>
      <c r="B13" s="37"/>
      <c r="C13" s="8"/>
      <c r="D13" s="8"/>
      <c r="E13" s="61"/>
      <c r="F13" s="78"/>
    </row>
    <row r="14" spans="1:6" s="62" customFormat="1" ht="15" customHeight="1" x14ac:dyDescent="0.45">
      <c r="A14" s="51" t="s">
        <v>92</v>
      </c>
      <c r="B14" s="38" t="s">
        <v>102</v>
      </c>
      <c r="C14" s="8"/>
      <c r="D14" s="8"/>
      <c r="E14" s="61"/>
      <c r="F14" s="78"/>
    </row>
    <row r="15" spans="1:6" s="62" customFormat="1" ht="15" customHeight="1" x14ac:dyDescent="0.45">
      <c r="A15" s="29"/>
      <c r="B15" s="37"/>
      <c r="C15" s="8"/>
      <c r="D15" s="8"/>
      <c r="E15" s="61"/>
      <c r="F15" s="78"/>
    </row>
    <row r="16" spans="1:6" s="62" customFormat="1" ht="15" customHeight="1" x14ac:dyDescent="0.45">
      <c r="A16" s="29"/>
      <c r="B16" s="65" t="s">
        <v>96</v>
      </c>
      <c r="C16" s="8" t="s">
        <v>3</v>
      </c>
      <c r="D16" s="8">
        <v>1</v>
      </c>
      <c r="E16" s="61"/>
      <c r="F16" s="78">
        <f>E16*D16</f>
        <v>0</v>
      </c>
    </row>
    <row r="17" spans="1:6" s="62" customFormat="1" ht="15" customHeight="1" x14ac:dyDescent="0.45">
      <c r="A17" s="29"/>
      <c r="B17" s="37"/>
      <c r="C17" s="8"/>
      <c r="D17" s="8"/>
      <c r="E17" s="61"/>
      <c r="F17" s="78"/>
    </row>
    <row r="18" spans="1:6" ht="15" customHeight="1" x14ac:dyDescent="0.35">
      <c r="A18" s="29"/>
      <c r="B18" s="30" t="s">
        <v>22</v>
      </c>
      <c r="C18" s="25"/>
      <c r="D18" s="26"/>
      <c r="E18" s="27"/>
      <c r="F18" s="83">
        <f>F16</f>
        <v>0</v>
      </c>
    </row>
    <row r="19" spans="1:6" ht="15" customHeight="1" x14ac:dyDescent="0.35">
      <c r="A19" s="29"/>
      <c r="B19" s="46"/>
      <c r="C19" s="144"/>
      <c r="D19" s="6"/>
      <c r="E19" s="145"/>
      <c r="F19" s="146"/>
    </row>
    <row r="20" spans="1:6" ht="15" customHeight="1" x14ac:dyDescent="0.45">
      <c r="A20" s="51" t="s">
        <v>100</v>
      </c>
      <c r="B20" s="38" t="s">
        <v>105</v>
      </c>
      <c r="D20" s="8"/>
      <c r="E20" s="61"/>
      <c r="F20" s="78"/>
    </row>
    <row r="21" spans="1:6" ht="15" customHeight="1" x14ac:dyDescent="0.45">
      <c r="A21" s="29"/>
      <c r="B21" s="143"/>
      <c r="D21" s="8"/>
      <c r="E21" s="61"/>
      <c r="F21" s="78"/>
    </row>
    <row r="22" spans="1:6" ht="24" customHeight="1" x14ac:dyDescent="0.45">
      <c r="A22" s="29"/>
      <c r="B22" s="41" t="s">
        <v>106</v>
      </c>
      <c r="C22" s="8" t="s">
        <v>97</v>
      </c>
      <c r="D22" s="8"/>
      <c r="E22" s="61"/>
      <c r="F22" s="78">
        <f t="shared" ref="F22" si="0">E22*D22</f>
        <v>0</v>
      </c>
    </row>
    <row r="23" spans="1:6" ht="15" customHeight="1" x14ac:dyDescent="0.45">
      <c r="A23" s="29"/>
      <c r="B23" s="37" t="s">
        <v>107</v>
      </c>
      <c r="C23" s="8" t="s">
        <v>97</v>
      </c>
      <c r="D23" s="8"/>
      <c r="E23" s="61"/>
      <c r="F23" s="78">
        <f t="shared" ref="F23" si="1">E23*D23</f>
        <v>0</v>
      </c>
    </row>
    <row r="24" spans="1:6" ht="15" customHeight="1" x14ac:dyDescent="0.45">
      <c r="A24" s="29"/>
      <c r="B24" s="37"/>
      <c r="D24" s="8"/>
      <c r="E24" s="61"/>
      <c r="F24" s="78"/>
    </row>
    <row r="25" spans="1:6" ht="15" customHeight="1" x14ac:dyDescent="0.35">
      <c r="A25" s="29"/>
      <c r="B25" s="30" t="s">
        <v>22</v>
      </c>
      <c r="C25" s="25"/>
      <c r="D25" s="26"/>
      <c r="E25" s="27"/>
      <c r="F25" s="83">
        <f>SUM(F21:F24)</f>
        <v>0</v>
      </c>
    </row>
    <row r="26" spans="1:6" ht="15" customHeight="1" x14ac:dyDescent="0.35">
      <c r="A26" s="29"/>
      <c r="B26" s="46"/>
      <c r="C26" s="144"/>
      <c r="D26" s="6"/>
      <c r="E26" s="145"/>
      <c r="F26" s="146"/>
    </row>
    <row r="27" spans="1:6" s="62" customFormat="1" ht="15" customHeight="1" x14ac:dyDescent="0.45">
      <c r="A27" s="51" t="s">
        <v>101</v>
      </c>
      <c r="B27" s="38" t="s">
        <v>108</v>
      </c>
      <c r="C27" s="8"/>
      <c r="D27" s="8"/>
      <c r="E27" s="61"/>
      <c r="F27" s="78"/>
    </row>
    <row r="28" spans="1:6" s="62" customFormat="1" ht="15" customHeight="1" x14ac:dyDescent="0.45">
      <c r="A28" s="29"/>
      <c r="B28" s="37"/>
      <c r="C28" s="8"/>
      <c r="D28" s="8"/>
      <c r="E28" s="61"/>
      <c r="F28" s="78"/>
    </row>
    <row r="29" spans="1:6" s="62" customFormat="1" ht="15" customHeight="1" x14ac:dyDescent="0.45">
      <c r="A29" s="29"/>
      <c r="B29" s="37" t="s">
        <v>109</v>
      </c>
      <c r="C29" s="8" t="s">
        <v>3</v>
      </c>
      <c r="D29" s="8">
        <v>1</v>
      </c>
      <c r="E29" s="61"/>
      <c r="F29" s="78">
        <f>E29*D29</f>
        <v>0</v>
      </c>
    </row>
    <row r="30" spans="1:6" s="62" customFormat="1" ht="15" customHeight="1" x14ac:dyDescent="0.45">
      <c r="A30" s="29"/>
      <c r="B30" s="37"/>
      <c r="C30" s="8"/>
      <c r="D30" s="8"/>
      <c r="E30" s="61"/>
      <c r="F30" s="78"/>
    </row>
    <row r="31" spans="1:6" s="62" customFormat="1" ht="15" customHeight="1" x14ac:dyDescent="0.45">
      <c r="A31" s="29"/>
      <c r="B31" s="30" t="s">
        <v>22</v>
      </c>
      <c r="C31" s="25"/>
      <c r="D31" s="26"/>
      <c r="E31" s="27"/>
      <c r="F31" s="83">
        <f>SUM(F29:F30)</f>
        <v>0</v>
      </c>
    </row>
    <row r="32" spans="1:6" s="62" customFormat="1" ht="15" customHeight="1" x14ac:dyDescent="0.45">
      <c r="A32" s="29"/>
      <c r="B32" s="37"/>
      <c r="C32" s="8"/>
      <c r="D32" s="8"/>
      <c r="E32" s="61"/>
      <c r="F32" s="78"/>
    </row>
    <row r="33" spans="1:6" s="62" customFormat="1" ht="15" customHeight="1" x14ac:dyDescent="0.45">
      <c r="A33" s="51" t="s">
        <v>103</v>
      </c>
      <c r="B33" s="38" t="s">
        <v>110</v>
      </c>
      <c r="C33" s="8"/>
      <c r="D33" s="8"/>
      <c r="E33" s="61"/>
      <c r="F33" s="78"/>
    </row>
    <row r="34" spans="1:6" s="62" customFormat="1" ht="15" customHeight="1" x14ac:dyDescent="0.45">
      <c r="A34" s="29"/>
      <c r="B34" s="143"/>
      <c r="C34" s="8"/>
      <c r="D34" s="8"/>
      <c r="E34" s="61"/>
      <c r="F34" s="78"/>
    </row>
    <row r="35" spans="1:6" s="62" customFormat="1" ht="15" customHeight="1" x14ac:dyDescent="0.45">
      <c r="A35" s="29"/>
      <c r="B35" s="155" t="s">
        <v>98</v>
      </c>
      <c r="C35" s="8"/>
      <c r="D35" s="8"/>
      <c r="E35" s="61"/>
      <c r="F35" s="78"/>
    </row>
    <row r="36" spans="1:6" s="62" customFormat="1" ht="15" customHeight="1" x14ac:dyDescent="0.45">
      <c r="A36" s="29"/>
      <c r="B36" s="37" t="s">
        <v>111</v>
      </c>
      <c r="C36" s="8" t="s">
        <v>97</v>
      </c>
      <c r="D36" s="8"/>
      <c r="E36" s="61"/>
      <c r="F36" s="78">
        <f t="shared" ref="F36" si="2">E36*D36</f>
        <v>0</v>
      </c>
    </row>
    <row r="37" spans="1:6" s="62" customFormat="1" ht="15" customHeight="1" x14ac:dyDescent="0.45">
      <c r="A37" s="29"/>
      <c r="B37" s="37"/>
      <c r="C37" s="8"/>
      <c r="D37" s="8"/>
      <c r="E37" s="61"/>
      <c r="F37" s="78"/>
    </row>
    <row r="38" spans="1:6" s="62" customFormat="1" ht="15" customHeight="1" x14ac:dyDescent="0.45">
      <c r="B38" s="30" t="s">
        <v>22</v>
      </c>
      <c r="C38" s="25"/>
      <c r="D38" s="26"/>
      <c r="E38" s="27"/>
      <c r="F38" s="83">
        <f>SUM(F34:F37)</f>
        <v>0</v>
      </c>
    </row>
    <row r="39" spans="1:6" s="62" customFormat="1" ht="15" customHeight="1" x14ac:dyDescent="0.45">
      <c r="A39" s="29"/>
      <c r="B39" s="37"/>
      <c r="C39" s="8"/>
      <c r="D39" s="8"/>
      <c r="E39" s="61"/>
      <c r="F39" s="78"/>
    </row>
    <row r="40" spans="1:6" s="62" customFormat="1" ht="15" customHeight="1" x14ac:dyDescent="0.45">
      <c r="A40" s="51" t="s">
        <v>112</v>
      </c>
      <c r="B40" s="38" t="s">
        <v>113</v>
      </c>
      <c r="C40" s="8"/>
      <c r="D40" s="8"/>
      <c r="E40" s="61"/>
      <c r="F40" s="78"/>
    </row>
    <row r="41" spans="1:6" s="62" customFormat="1" ht="15" customHeight="1" x14ac:dyDescent="0.45">
      <c r="A41" s="29"/>
      <c r="B41" s="37"/>
      <c r="C41" s="8"/>
      <c r="D41" s="8"/>
      <c r="E41" s="61"/>
      <c r="F41" s="78"/>
    </row>
    <row r="42" spans="1:6" s="62" customFormat="1" ht="15" customHeight="1" x14ac:dyDescent="0.45">
      <c r="A42" s="29"/>
      <c r="B42" s="155" t="s">
        <v>99</v>
      </c>
      <c r="C42" s="8"/>
      <c r="D42" s="8"/>
      <c r="E42" s="61"/>
      <c r="F42" s="78"/>
    </row>
    <row r="43" spans="1:6" s="62" customFormat="1" ht="15" customHeight="1" x14ac:dyDescent="0.45">
      <c r="A43" s="29"/>
      <c r="B43" s="37" t="s">
        <v>114</v>
      </c>
      <c r="C43" s="8" t="s">
        <v>97</v>
      </c>
      <c r="D43" s="8"/>
      <c r="E43" s="61"/>
      <c r="F43" s="78">
        <f t="shared" ref="F43" si="3">E43*D43</f>
        <v>0</v>
      </c>
    </row>
    <row r="44" spans="1:6" s="62" customFormat="1" ht="15" customHeight="1" x14ac:dyDescent="0.45">
      <c r="A44" s="29"/>
      <c r="B44" s="37"/>
      <c r="C44" s="8"/>
      <c r="D44" s="8"/>
      <c r="E44" s="61"/>
      <c r="F44" s="78"/>
    </row>
    <row r="45" spans="1:6" ht="15" customHeight="1" x14ac:dyDescent="0.35">
      <c r="A45" s="29"/>
      <c r="B45" s="30" t="s">
        <v>22</v>
      </c>
      <c r="C45" s="25"/>
      <c r="D45" s="26"/>
      <c r="E45" s="27"/>
      <c r="F45" s="83">
        <f>SUM(F43:F44)</f>
        <v>0</v>
      </c>
    </row>
    <row r="46" spans="1:6" ht="15" customHeight="1" x14ac:dyDescent="0.35">
      <c r="A46" s="29"/>
      <c r="B46" s="46"/>
      <c r="C46" s="144"/>
      <c r="D46" s="6"/>
      <c r="E46" s="153"/>
      <c r="F46" s="154"/>
    </row>
    <row r="47" spans="1:6" ht="15" customHeight="1" x14ac:dyDescent="0.45">
      <c r="A47" s="51" t="s">
        <v>115</v>
      </c>
      <c r="B47" s="38" t="s">
        <v>116</v>
      </c>
      <c r="D47" s="8"/>
      <c r="E47" s="61"/>
      <c r="F47" s="78"/>
    </row>
    <row r="48" spans="1:6" ht="15" customHeight="1" x14ac:dyDescent="0.45">
      <c r="A48" s="29"/>
      <c r="B48" s="37"/>
      <c r="D48" s="8"/>
      <c r="E48" s="61"/>
      <c r="F48" s="78"/>
    </row>
    <row r="49" spans="1:6" ht="15" customHeight="1" x14ac:dyDescent="0.45">
      <c r="A49" s="29"/>
      <c r="B49" s="155" t="s">
        <v>121</v>
      </c>
      <c r="D49" s="8"/>
      <c r="E49" s="61"/>
      <c r="F49" s="78"/>
    </row>
    <row r="50" spans="1:6" ht="15" customHeight="1" x14ac:dyDescent="0.45">
      <c r="A50" s="29"/>
      <c r="B50" s="37" t="s">
        <v>117</v>
      </c>
      <c r="C50" s="8" t="s">
        <v>12</v>
      </c>
      <c r="D50" s="8">
        <v>3</v>
      </c>
      <c r="E50" s="61"/>
      <c r="F50" s="78">
        <f>E50*D50</f>
        <v>0</v>
      </c>
    </row>
    <row r="51" spans="1:6" ht="15" customHeight="1" x14ac:dyDescent="0.45">
      <c r="A51" s="29"/>
      <c r="B51" s="37"/>
      <c r="D51" s="8"/>
      <c r="E51" s="61"/>
      <c r="F51" s="78"/>
    </row>
    <row r="52" spans="1:6" ht="15" customHeight="1" x14ac:dyDescent="0.35">
      <c r="A52" s="29"/>
      <c r="B52" s="30" t="s">
        <v>22</v>
      </c>
      <c r="C52" s="25"/>
      <c r="D52" s="26"/>
      <c r="E52" s="27"/>
      <c r="F52" s="83">
        <f>SUM(F50:F51)</f>
        <v>0</v>
      </c>
    </row>
    <row r="53" spans="1:6" ht="15" customHeight="1" x14ac:dyDescent="0.35">
      <c r="A53" s="29"/>
      <c r="B53" s="46"/>
      <c r="C53" s="144"/>
      <c r="D53" s="6"/>
      <c r="E53" s="153"/>
      <c r="F53" s="154"/>
    </row>
    <row r="54" spans="1:6" ht="15" customHeight="1" x14ac:dyDescent="0.45">
      <c r="A54" s="51" t="s">
        <v>118</v>
      </c>
      <c r="B54" s="38" t="s">
        <v>119</v>
      </c>
      <c r="D54" s="8"/>
      <c r="E54" s="61"/>
      <c r="F54" s="78"/>
    </row>
    <row r="55" spans="1:6" ht="15" customHeight="1" x14ac:dyDescent="0.45">
      <c r="A55" s="29"/>
      <c r="B55" s="37"/>
      <c r="D55" s="8"/>
      <c r="E55" s="61"/>
      <c r="F55" s="78"/>
    </row>
    <row r="56" spans="1:6" ht="15" customHeight="1" x14ac:dyDescent="0.45">
      <c r="A56" s="29"/>
      <c r="B56" s="155" t="s">
        <v>122</v>
      </c>
      <c r="D56" s="8"/>
      <c r="E56" s="61"/>
      <c r="F56" s="78"/>
    </row>
    <row r="57" spans="1:6" ht="15" customHeight="1" x14ac:dyDescent="0.45">
      <c r="A57" s="29"/>
      <c r="B57" s="37" t="s">
        <v>120</v>
      </c>
      <c r="C57" s="8" t="s">
        <v>97</v>
      </c>
      <c r="D57" s="8"/>
      <c r="E57" s="61"/>
      <c r="F57" s="78">
        <f>E57*D57</f>
        <v>0</v>
      </c>
    </row>
    <row r="58" spans="1:6" ht="15" customHeight="1" x14ac:dyDescent="0.45">
      <c r="A58" s="29"/>
      <c r="B58" s="37"/>
      <c r="D58" s="8"/>
      <c r="E58" s="61"/>
      <c r="F58" s="78"/>
    </row>
    <row r="59" spans="1:6" ht="15" customHeight="1" x14ac:dyDescent="0.45">
      <c r="A59" s="29"/>
      <c r="B59" s="155" t="s">
        <v>123</v>
      </c>
      <c r="D59" s="8"/>
      <c r="E59" s="61"/>
      <c r="F59" s="78"/>
    </row>
    <row r="60" spans="1:6" ht="15" customHeight="1" x14ac:dyDescent="0.45">
      <c r="A60" s="29"/>
      <c r="B60" s="37" t="s">
        <v>120</v>
      </c>
      <c r="C60" s="8" t="s">
        <v>97</v>
      </c>
      <c r="D60" s="8"/>
      <c r="E60" s="61"/>
      <c r="F60" s="78">
        <f>E60*D60</f>
        <v>0</v>
      </c>
    </row>
    <row r="61" spans="1:6" ht="15" customHeight="1" x14ac:dyDescent="0.45">
      <c r="A61" s="29"/>
      <c r="B61" s="37"/>
      <c r="D61" s="8"/>
      <c r="E61" s="61"/>
      <c r="F61" s="78"/>
    </row>
    <row r="62" spans="1:6" ht="15" customHeight="1" x14ac:dyDescent="0.35">
      <c r="A62" s="29"/>
      <c r="B62" s="30" t="s">
        <v>22</v>
      </c>
      <c r="C62" s="25"/>
      <c r="D62" s="26"/>
      <c r="E62" s="27"/>
      <c r="F62" s="83">
        <f>SUM(F54:F61)</f>
        <v>0</v>
      </c>
    </row>
    <row r="63" spans="1:6" ht="15" customHeight="1" x14ac:dyDescent="0.35">
      <c r="A63" s="29"/>
      <c r="B63" s="46"/>
      <c r="C63" s="144"/>
      <c r="D63" s="6"/>
      <c r="E63" s="153"/>
      <c r="F63" s="154"/>
    </row>
    <row r="64" spans="1:6" ht="15" customHeight="1" x14ac:dyDescent="0.45">
      <c r="A64" s="51" t="s">
        <v>125</v>
      </c>
      <c r="B64" s="38" t="s">
        <v>124</v>
      </c>
      <c r="D64" s="8"/>
      <c r="E64" s="61"/>
      <c r="F64" s="78"/>
    </row>
    <row r="65" spans="1:6" ht="15" customHeight="1" x14ac:dyDescent="0.45">
      <c r="A65" s="29"/>
      <c r="B65" s="37"/>
      <c r="D65" s="8"/>
      <c r="E65" s="61"/>
      <c r="F65" s="78"/>
    </row>
    <row r="66" spans="1:6" ht="15" customHeight="1" x14ac:dyDescent="0.45">
      <c r="A66" s="29"/>
      <c r="B66" s="155" t="s">
        <v>123</v>
      </c>
      <c r="D66" s="8"/>
      <c r="E66" s="61"/>
      <c r="F66" s="78"/>
    </row>
    <row r="67" spans="1:6" ht="15" customHeight="1" x14ac:dyDescent="0.45">
      <c r="A67" s="29"/>
      <c r="B67" s="37" t="s">
        <v>126</v>
      </c>
      <c r="C67" s="8" t="s">
        <v>97</v>
      </c>
      <c r="D67" s="8"/>
      <c r="E67" s="61"/>
      <c r="F67" s="78">
        <f>E67*D67</f>
        <v>0</v>
      </c>
    </row>
    <row r="68" spans="1:6" ht="15" customHeight="1" x14ac:dyDescent="0.45">
      <c r="A68" s="29"/>
      <c r="B68" s="37"/>
      <c r="D68" s="8"/>
      <c r="E68" s="61"/>
      <c r="F68" s="78"/>
    </row>
    <row r="69" spans="1:6" ht="15" customHeight="1" x14ac:dyDescent="0.35">
      <c r="A69" s="29"/>
      <c r="B69" s="30" t="s">
        <v>22</v>
      </c>
      <c r="C69" s="25"/>
      <c r="D69" s="26"/>
      <c r="E69" s="27"/>
      <c r="F69" s="83">
        <f>SUM(F67:F68)</f>
        <v>0</v>
      </c>
    </row>
    <row r="70" spans="1:6" ht="15" customHeight="1" x14ac:dyDescent="0.35">
      <c r="A70" s="29"/>
      <c r="B70" s="46"/>
      <c r="C70" s="144"/>
      <c r="D70" s="6"/>
      <c r="E70" s="153"/>
      <c r="F70" s="154"/>
    </row>
    <row r="71" spans="1:6" ht="15" customHeight="1" x14ac:dyDescent="0.45">
      <c r="A71" s="51" t="s">
        <v>127</v>
      </c>
      <c r="B71" s="38" t="s">
        <v>128</v>
      </c>
      <c r="D71" s="8"/>
      <c r="E71" s="61"/>
      <c r="F71" s="78"/>
    </row>
    <row r="72" spans="1:6" ht="15" customHeight="1" x14ac:dyDescent="0.45">
      <c r="A72" s="29"/>
      <c r="B72" s="37"/>
      <c r="D72" s="8"/>
      <c r="E72" s="61"/>
      <c r="F72" s="78"/>
    </row>
    <row r="73" spans="1:6" ht="15" customHeight="1" x14ac:dyDescent="0.45">
      <c r="A73" s="29"/>
      <c r="B73" s="155" t="s">
        <v>122</v>
      </c>
      <c r="D73" s="8"/>
      <c r="E73" s="61"/>
      <c r="F73" s="78"/>
    </row>
    <row r="74" spans="1:6" ht="15" customHeight="1" x14ac:dyDescent="0.45">
      <c r="A74" s="29"/>
      <c r="B74" s="37" t="s">
        <v>131</v>
      </c>
      <c r="C74" s="8" t="s">
        <v>12</v>
      </c>
      <c r="D74" s="8">
        <v>1</v>
      </c>
      <c r="E74" s="61"/>
      <c r="F74" s="78">
        <f>E74*D74</f>
        <v>0</v>
      </c>
    </row>
    <row r="75" spans="1:6" ht="15" customHeight="1" x14ac:dyDescent="0.45">
      <c r="A75" s="29"/>
      <c r="B75" s="37" t="s">
        <v>130</v>
      </c>
      <c r="C75" s="8" t="s">
        <v>3</v>
      </c>
      <c r="D75" s="8">
        <v>1</v>
      </c>
      <c r="E75" s="61"/>
      <c r="F75" s="78">
        <f>E75*D75</f>
        <v>0</v>
      </c>
    </row>
    <row r="76" spans="1:6" ht="15" customHeight="1" x14ac:dyDescent="0.45">
      <c r="A76" s="29"/>
      <c r="B76" s="37"/>
      <c r="D76" s="8"/>
      <c r="E76" s="61"/>
      <c r="F76" s="78"/>
    </row>
    <row r="77" spans="1:6" ht="15" customHeight="1" x14ac:dyDescent="0.35">
      <c r="A77" s="29"/>
      <c r="B77" s="30" t="s">
        <v>22</v>
      </c>
      <c r="C77" s="25"/>
      <c r="D77" s="26"/>
      <c r="E77" s="27"/>
      <c r="F77" s="83">
        <f>SUM(F73:F76)</f>
        <v>0</v>
      </c>
    </row>
    <row r="78" spans="1:6" ht="15" customHeight="1" x14ac:dyDescent="0.35">
      <c r="A78" s="29"/>
      <c r="B78" s="46"/>
      <c r="C78" s="144"/>
      <c r="D78" s="6"/>
      <c r="E78" s="153"/>
      <c r="F78" s="154"/>
    </row>
    <row r="79" spans="1:6" ht="15" customHeight="1" x14ac:dyDescent="0.45">
      <c r="A79" s="51" t="s">
        <v>129</v>
      </c>
      <c r="B79" s="38" t="s">
        <v>133</v>
      </c>
      <c r="D79" s="8"/>
      <c r="E79" s="61"/>
      <c r="F79" s="78"/>
    </row>
    <row r="80" spans="1:6" ht="15" customHeight="1" x14ac:dyDescent="0.45">
      <c r="A80" s="29"/>
      <c r="B80" s="37"/>
      <c r="D80" s="8"/>
      <c r="E80" s="61"/>
      <c r="F80" s="78"/>
    </row>
    <row r="81" spans="1:6" ht="15" customHeight="1" x14ac:dyDescent="0.45">
      <c r="A81" s="29"/>
      <c r="B81" s="155" t="s">
        <v>122</v>
      </c>
      <c r="D81" s="8"/>
      <c r="E81" s="61"/>
      <c r="F81" s="78"/>
    </row>
    <row r="82" spans="1:6" ht="23.65" customHeight="1" x14ac:dyDescent="0.45">
      <c r="A82" s="29"/>
      <c r="B82" s="41" t="s">
        <v>132</v>
      </c>
      <c r="C82" s="8" t="s">
        <v>12</v>
      </c>
      <c r="D82" s="8">
        <v>2</v>
      </c>
      <c r="E82" s="61"/>
      <c r="F82" s="78">
        <f>E82*D82</f>
        <v>0</v>
      </c>
    </row>
    <row r="83" spans="1:6" ht="15" customHeight="1" x14ac:dyDescent="0.45">
      <c r="A83" s="29"/>
      <c r="B83" s="37" t="s">
        <v>130</v>
      </c>
      <c r="C83" s="8" t="s">
        <v>3</v>
      </c>
      <c r="D83" s="8">
        <v>1</v>
      </c>
      <c r="E83" s="61"/>
      <c r="F83" s="78">
        <f>E83*D83</f>
        <v>0</v>
      </c>
    </row>
    <row r="84" spans="1:6" ht="15" customHeight="1" x14ac:dyDescent="0.45">
      <c r="A84" s="29"/>
      <c r="B84" s="37"/>
      <c r="D84" s="8"/>
      <c r="E84" s="61"/>
      <c r="F84" s="78"/>
    </row>
    <row r="85" spans="1:6" ht="15" customHeight="1" x14ac:dyDescent="0.35">
      <c r="A85" s="29"/>
      <c r="B85" s="30" t="s">
        <v>22</v>
      </c>
      <c r="C85" s="25"/>
      <c r="D85" s="26"/>
      <c r="E85" s="27"/>
      <c r="F85" s="83">
        <f>SUM(F82:F84)</f>
        <v>0</v>
      </c>
    </row>
    <row r="86" spans="1:6" ht="15" customHeight="1" x14ac:dyDescent="0.35">
      <c r="A86" s="29"/>
      <c r="B86" s="46"/>
      <c r="C86" s="144"/>
      <c r="D86" s="6"/>
      <c r="E86" s="153"/>
      <c r="F86" s="154"/>
    </row>
    <row r="87" spans="1:6" ht="15" customHeight="1" x14ac:dyDescent="0.45">
      <c r="A87" s="51" t="s">
        <v>134</v>
      </c>
      <c r="B87" s="38" t="s">
        <v>137</v>
      </c>
      <c r="D87" s="8"/>
      <c r="E87" s="61"/>
      <c r="F87" s="78"/>
    </row>
    <row r="88" spans="1:6" ht="15" customHeight="1" x14ac:dyDescent="0.45">
      <c r="A88" s="29"/>
      <c r="B88" s="37"/>
      <c r="D88" s="8"/>
      <c r="E88" s="61"/>
      <c r="F88" s="78"/>
    </row>
    <row r="89" spans="1:6" ht="15" customHeight="1" x14ac:dyDescent="0.45">
      <c r="A89" s="29"/>
      <c r="B89" s="155" t="s">
        <v>135</v>
      </c>
      <c r="D89" s="8"/>
      <c r="E89" s="61"/>
      <c r="F89" s="78"/>
    </row>
    <row r="90" spans="1:6" ht="15" customHeight="1" x14ac:dyDescent="0.45">
      <c r="A90" s="29"/>
      <c r="B90" s="37" t="s">
        <v>136</v>
      </c>
      <c r="C90" s="8" t="s">
        <v>4</v>
      </c>
      <c r="D90" s="8"/>
      <c r="E90" s="61"/>
      <c r="F90" s="78">
        <f>E90*D90</f>
        <v>0</v>
      </c>
    </row>
    <row r="91" spans="1:6" ht="15" customHeight="1" x14ac:dyDescent="0.45">
      <c r="A91" s="29"/>
      <c r="B91" s="37"/>
      <c r="D91" s="8"/>
      <c r="E91" s="61"/>
      <c r="F91" s="78"/>
    </row>
    <row r="92" spans="1:6" ht="15" customHeight="1" x14ac:dyDescent="0.35">
      <c r="A92" s="29"/>
      <c r="B92" s="30" t="s">
        <v>22</v>
      </c>
      <c r="C92" s="25"/>
      <c r="D92" s="26"/>
      <c r="E92" s="27"/>
      <c r="F92" s="83">
        <f>SUM(F90:F91)</f>
        <v>0</v>
      </c>
    </row>
    <row r="93" spans="1:6" ht="15" customHeight="1" x14ac:dyDescent="0.35">
      <c r="A93" s="29"/>
      <c r="B93" s="46"/>
      <c r="C93" s="144"/>
      <c r="D93" s="6"/>
      <c r="E93" s="153"/>
      <c r="F93" s="154"/>
    </row>
    <row r="94" spans="1:6" ht="15" customHeight="1" x14ac:dyDescent="0.45">
      <c r="A94" s="51" t="s">
        <v>138</v>
      </c>
      <c r="B94" s="38" t="s">
        <v>139</v>
      </c>
      <c r="D94" s="8"/>
      <c r="E94" s="61"/>
      <c r="F94" s="78"/>
    </row>
    <row r="95" spans="1:6" ht="15" customHeight="1" x14ac:dyDescent="0.45">
      <c r="A95" s="29"/>
      <c r="B95" s="37"/>
      <c r="D95" s="8"/>
      <c r="E95" s="61"/>
      <c r="F95" s="78"/>
    </row>
    <row r="96" spans="1:6" ht="15" customHeight="1" x14ac:dyDescent="0.45">
      <c r="A96" s="29"/>
      <c r="B96" s="37" t="s">
        <v>140</v>
      </c>
      <c r="C96" s="8" t="s">
        <v>3</v>
      </c>
      <c r="D96" s="8">
        <v>1</v>
      </c>
      <c r="E96" s="61"/>
      <c r="F96" s="78">
        <f>E96*D96</f>
        <v>0</v>
      </c>
    </row>
    <row r="97" spans="1:6" ht="15" customHeight="1" x14ac:dyDescent="0.45">
      <c r="A97" s="29"/>
      <c r="B97" s="37"/>
      <c r="D97" s="8"/>
      <c r="E97" s="61"/>
      <c r="F97" s="78"/>
    </row>
    <row r="98" spans="1:6" ht="15" customHeight="1" x14ac:dyDescent="0.35">
      <c r="A98" s="29"/>
      <c r="B98" s="30" t="s">
        <v>22</v>
      </c>
      <c r="C98" s="25"/>
      <c r="D98" s="26"/>
      <c r="E98" s="27"/>
      <c r="F98" s="83">
        <f>SUM(F96:F97)</f>
        <v>0</v>
      </c>
    </row>
    <row r="99" spans="1:6" ht="15" customHeight="1" x14ac:dyDescent="0.35">
      <c r="A99" s="29"/>
      <c r="B99" s="46"/>
      <c r="C99" s="144"/>
      <c r="D99" s="6"/>
      <c r="E99" s="153"/>
      <c r="F99" s="154"/>
    </row>
    <row r="100" spans="1:6" ht="15" customHeight="1" x14ac:dyDescent="0.45">
      <c r="A100" s="51" t="s">
        <v>141</v>
      </c>
      <c r="B100" s="38" t="s">
        <v>142</v>
      </c>
      <c r="D100" s="8"/>
      <c r="E100" s="61"/>
      <c r="F100" s="78"/>
    </row>
    <row r="101" spans="1:6" ht="15" customHeight="1" x14ac:dyDescent="0.45">
      <c r="A101" s="29"/>
      <c r="B101" s="37"/>
      <c r="D101" s="8"/>
      <c r="E101" s="61"/>
      <c r="F101" s="78"/>
    </row>
    <row r="102" spans="1:6" ht="15" customHeight="1" x14ac:dyDescent="0.45">
      <c r="A102" s="29"/>
      <c r="B102" s="155" t="s">
        <v>99</v>
      </c>
      <c r="D102" s="8"/>
      <c r="E102" s="61"/>
      <c r="F102" s="78"/>
    </row>
    <row r="103" spans="1:6" ht="15" customHeight="1" x14ac:dyDescent="0.45">
      <c r="A103" s="29"/>
      <c r="B103" s="37" t="s">
        <v>140</v>
      </c>
      <c r="C103" s="8" t="s">
        <v>3</v>
      </c>
      <c r="D103" s="8">
        <v>1</v>
      </c>
      <c r="E103" s="61"/>
      <c r="F103" s="78">
        <f>E103*D103</f>
        <v>0</v>
      </c>
    </row>
    <row r="104" spans="1:6" ht="15" customHeight="1" x14ac:dyDescent="0.45">
      <c r="A104" s="29"/>
      <c r="B104" s="37"/>
      <c r="D104" s="8"/>
      <c r="E104" s="61"/>
      <c r="F104" s="78"/>
    </row>
    <row r="105" spans="1:6" ht="15" customHeight="1" x14ac:dyDescent="0.35">
      <c r="A105" s="29"/>
      <c r="B105" s="30" t="s">
        <v>22</v>
      </c>
      <c r="C105" s="25"/>
      <c r="D105" s="26"/>
      <c r="E105" s="27"/>
      <c r="F105" s="83">
        <f>SUM(F103:F104)</f>
        <v>0</v>
      </c>
    </row>
    <row r="106" spans="1:6" ht="15" customHeight="1" x14ac:dyDescent="0.35">
      <c r="A106" s="29"/>
      <c r="B106" s="46"/>
      <c r="C106" s="144"/>
      <c r="D106" s="6"/>
      <c r="E106" s="153"/>
      <c r="F106" s="154"/>
    </row>
    <row r="107" spans="1:6" ht="15" customHeight="1" x14ac:dyDescent="0.45">
      <c r="A107" s="51" t="s">
        <v>144</v>
      </c>
      <c r="B107" s="38" t="s">
        <v>143</v>
      </c>
      <c r="D107" s="8"/>
      <c r="E107" s="61"/>
      <c r="F107" s="78"/>
    </row>
    <row r="108" spans="1:6" ht="15" customHeight="1" x14ac:dyDescent="0.45">
      <c r="A108" s="29"/>
      <c r="B108" s="37"/>
      <c r="D108" s="8"/>
      <c r="E108" s="61"/>
      <c r="F108" s="78"/>
    </row>
    <row r="109" spans="1:6" ht="15" customHeight="1" x14ac:dyDescent="0.45">
      <c r="A109" s="29"/>
      <c r="B109" s="155" t="s">
        <v>99</v>
      </c>
      <c r="D109" s="8"/>
      <c r="E109" s="61"/>
      <c r="F109" s="78"/>
    </row>
    <row r="110" spans="1:6" ht="15" customHeight="1" x14ac:dyDescent="0.45">
      <c r="A110" s="29"/>
      <c r="B110" s="37" t="s">
        <v>145</v>
      </c>
      <c r="C110" s="8" t="s">
        <v>3</v>
      </c>
      <c r="D110" s="8">
        <v>1</v>
      </c>
      <c r="E110" s="61"/>
      <c r="F110" s="78">
        <f>E110*D110</f>
        <v>0</v>
      </c>
    </row>
    <row r="111" spans="1:6" ht="15" customHeight="1" x14ac:dyDescent="0.45">
      <c r="A111" s="29"/>
      <c r="B111" s="37"/>
      <c r="D111" s="8"/>
      <c r="E111" s="61"/>
      <c r="F111" s="78"/>
    </row>
    <row r="112" spans="1:6" ht="15" customHeight="1" x14ac:dyDescent="0.35">
      <c r="A112" s="29"/>
      <c r="B112" s="30" t="s">
        <v>22</v>
      </c>
      <c r="C112" s="25"/>
      <c r="D112" s="26"/>
      <c r="E112" s="27"/>
      <c r="F112" s="83">
        <f>SUM(F110:F111)</f>
        <v>0</v>
      </c>
    </row>
    <row r="113" spans="1:6" ht="15" customHeight="1" x14ac:dyDescent="0.35">
      <c r="A113" s="29"/>
      <c r="B113" s="46"/>
      <c r="C113" s="144"/>
      <c r="D113" s="6"/>
      <c r="E113" s="153"/>
      <c r="F113" s="154"/>
    </row>
    <row r="114" spans="1:6" ht="15" customHeight="1" x14ac:dyDescent="0.35">
      <c r="A114" s="29"/>
      <c r="B114" s="46"/>
      <c r="C114" s="144"/>
      <c r="D114" s="6"/>
      <c r="E114" s="153"/>
      <c r="F114" s="154"/>
    </row>
    <row r="115" spans="1:6" ht="15" customHeight="1" x14ac:dyDescent="0.35">
      <c r="A115" s="51">
        <v>4</v>
      </c>
      <c r="B115" s="38" t="s">
        <v>170</v>
      </c>
      <c r="C115" s="144"/>
      <c r="D115" s="6"/>
      <c r="E115" s="153"/>
      <c r="F115" s="154"/>
    </row>
    <row r="116" spans="1:6" ht="15" customHeight="1" x14ac:dyDescent="0.45">
      <c r="A116" s="51" t="s">
        <v>162</v>
      </c>
      <c r="B116" s="38" t="s">
        <v>146</v>
      </c>
      <c r="D116" s="8"/>
      <c r="E116" s="61"/>
      <c r="F116" s="78"/>
    </row>
    <row r="117" spans="1:6" ht="15" customHeight="1" x14ac:dyDescent="0.45">
      <c r="A117" s="29"/>
      <c r="B117" s="37"/>
      <c r="D117" s="8"/>
      <c r="E117" s="61"/>
      <c r="F117" s="78"/>
    </row>
    <row r="118" spans="1:6" ht="15" customHeight="1" x14ac:dyDescent="0.45">
      <c r="A118" s="29"/>
      <c r="B118" s="155" t="s">
        <v>152</v>
      </c>
      <c r="D118" s="8"/>
      <c r="E118" s="61"/>
      <c r="F118" s="78"/>
    </row>
    <row r="119" spans="1:6" ht="15" customHeight="1" x14ac:dyDescent="0.45">
      <c r="A119" s="29"/>
      <c r="B119" s="37" t="s">
        <v>147</v>
      </c>
      <c r="C119" s="8" t="s">
        <v>97</v>
      </c>
      <c r="D119" s="8"/>
      <c r="E119" s="61"/>
      <c r="F119" s="78">
        <f t="shared" ref="F119:F122" si="4">E119*D119</f>
        <v>0</v>
      </c>
    </row>
    <row r="120" spans="1:6" ht="15" customHeight="1" x14ac:dyDescent="0.45">
      <c r="A120" s="29"/>
      <c r="B120" s="37" t="s">
        <v>149</v>
      </c>
      <c r="C120" s="8" t="s">
        <v>97</v>
      </c>
      <c r="D120" s="8"/>
      <c r="E120" s="61"/>
      <c r="F120" s="78">
        <f t="shared" si="4"/>
        <v>0</v>
      </c>
    </row>
    <row r="121" spans="1:6" ht="15" customHeight="1" x14ac:dyDescent="0.45">
      <c r="A121" s="29"/>
      <c r="B121" s="37" t="s">
        <v>148</v>
      </c>
      <c r="C121" s="8" t="s">
        <v>97</v>
      </c>
      <c r="D121" s="8"/>
      <c r="E121" s="61"/>
      <c r="F121" s="78">
        <f t="shared" si="4"/>
        <v>0</v>
      </c>
    </row>
    <row r="122" spans="1:6" ht="15" customHeight="1" x14ac:dyDescent="0.45">
      <c r="A122" s="29"/>
      <c r="B122" s="37" t="s">
        <v>150</v>
      </c>
      <c r="C122" s="8" t="s">
        <v>97</v>
      </c>
      <c r="D122" s="8"/>
      <c r="E122" s="61"/>
      <c r="F122" s="78">
        <f t="shared" si="4"/>
        <v>0</v>
      </c>
    </row>
    <row r="123" spans="1:6" ht="15" customHeight="1" x14ac:dyDescent="0.45">
      <c r="A123" s="29"/>
      <c r="B123" s="37"/>
      <c r="D123" s="8"/>
      <c r="E123" s="61"/>
      <c r="F123" s="78"/>
    </row>
    <row r="124" spans="1:6" ht="15" customHeight="1" x14ac:dyDescent="0.35">
      <c r="A124" s="29"/>
      <c r="B124" s="30" t="s">
        <v>22</v>
      </c>
      <c r="C124" s="25"/>
      <c r="D124" s="26"/>
      <c r="E124" s="27"/>
      <c r="F124" s="83">
        <f>SUM(F109:F123)</f>
        <v>0</v>
      </c>
    </row>
    <row r="125" spans="1:6" ht="15" customHeight="1" x14ac:dyDescent="0.35">
      <c r="A125" s="29"/>
      <c r="B125" s="46"/>
      <c r="C125" s="144"/>
      <c r="D125" s="152"/>
      <c r="E125" s="145"/>
      <c r="F125" s="146"/>
    </row>
    <row r="126" spans="1:6" ht="15" customHeight="1" x14ac:dyDescent="0.45">
      <c r="A126" s="29"/>
      <c r="B126" s="155" t="s">
        <v>151</v>
      </c>
      <c r="D126" s="8"/>
      <c r="E126" s="61"/>
      <c r="F126" s="78"/>
    </row>
    <row r="127" spans="1:6" ht="15" customHeight="1" x14ac:dyDescent="0.45">
      <c r="A127" s="29"/>
      <c r="B127" s="37" t="s">
        <v>147</v>
      </c>
      <c r="C127" s="8" t="s">
        <v>97</v>
      </c>
      <c r="D127" s="8"/>
      <c r="E127" s="61"/>
      <c r="F127" s="78">
        <f t="shared" ref="F127:F130" si="5">E127*D127</f>
        <v>0</v>
      </c>
    </row>
    <row r="128" spans="1:6" ht="15" customHeight="1" x14ac:dyDescent="0.45">
      <c r="A128" s="29"/>
      <c r="B128" s="37" t="s">
        <v>149</v>
      </c>
      <c r="C128" s="8" t="s">
        <v>97</v>
      </c>
      <c r="D128" s="8"/>
      <c r="E128" s="61"/>
      <c r="F128" s="78">
        <f t="shared" si="5"/>
        <v>0</v>
      </c>
    </row>
    <row r="129" spans="1:6" ht="15" customHeight="1" x14ac:dyDescent="0.45">
      <c r="A129" s="29"/>
      <c r="B129" s="37" t="s">
        <v>148</v>
      </c>
      <c r="C129" s="8" t="s">
        <v>97</v>
      </c>
      <c r="D129" s="8"/>
      <c r="E129" s="61"/>
      <c r="F129" s="78">
        <f t="shared" si="5"/>
        <v>0</v>
      </c>
    </row>
    <row r="130" spans="1:6" ht="15" customHeight="1" x14ac:dyDescent="0.45">
      <c r="A130" s="29"/>
      <c r="B130" s="37" t="s">
        <v>150</v>
      </c>
      <c r="C130" s="8" t="s">
        <v>97</v>
      </c>
      <c r="D130" s="8"/>
      <c r="E130" s="61"/>
      <c r="F130" s="78">
        <f t="shared" si="5"/>
        <v>0</v>
      </c>
    </row>
    <row r="131" spans="1:6" ht="15" customHeight="1" x14ac:dyDescent="0.45">
      <c r="A131" s="29"/>
      <c r="B131" s="37"/>
      <c r="D131" s="8"/>
      <c r="E131" s="61"/>
      <c r="F131" s="78"/>
    </row>
    <row r="132" spans="1:6" ht="15" customHeight="1" x14ac:dyDescent="0.35">
      <c r="A132" s="29"/>
      <c r="B132" s="30" t="s">
        <v>22</v>
      </c>
      <c r="C132" s="25"/>
      <c r="D132" s="26"/>
      <c r="E132" s="27"/>
      <c r="F132" s="83">
        <f>SUM(F118:F131)</f>
        <v>0</v>
      </c>
    </row>
    <row r="133" spans="1:6" ht="15" customHeight="1" x14ac:dyDescent="0.35">
      <c r="A133" s="29"/>
      <c r="B133" s="46"/>
      <c r="C133" s="144"/>
      <c r="D133" s="152"/>
      <c r="E133" s="145"/>
      <c r="F133" s="146"/>
    </row>
    <row r="134" spans="1:6" ht="15" customHeight="1" x14ac:dyDescent="0.35">
      <c r="A134" s="29"/>
      <c r="B134" s="30" t="s">
        <v>154</v>
      </c>
      <c r="C134" s="25"/>
      <c r="D134" s="26"/>
      <c r="E134" s="27"/>
      <c r="F134" s="83">
        <f>SUM(F120:F133)</f>
        <v>0</v>
      </c>
    </row>
    <row r="135" spans="1:6" ht="15" customHeight="1" x14ac:dyDescent="0.45">
      <c r="A135" s="29"/>
      <c r="B135" s="37"/>
      <c r="D135" s="8"/>
      <c r="E135" s="61"/>
      <c r="F135" s="78"/>
    </row>
    <row r="136" spans="1:6" ht="15" customHeight="1" x14ac:dyDescent="0.45">
      <c r="A136" s="51" t="s">
        <v>163</v>
      </c>
      <c r="B136" s="38" t="s">
        <v>153</v>
      </c>
      <c r="D136" s="8"/>
      <c r="E136" s="61"/>
      <c r="F136" s="78"/>
    </row>
    <row r="137" spans="1:6" ht="15" customHeight="1" x14ac:dyDescent="0.45">
      <c r="A137" s="51" t="s">
        <v>165</v>
      </c>
      <c r="B137" s="38" t="s">
        <v>152</v>
      </c>
      <c r="D137" s="8"/>
      <c r="E137" s="61"/>
      <c r="F137" s="78"/>
    </row>
    <row r="138" spans="1:6" ht="15" customHeight="1" x14ac:dyDescent="0.45">
      <c r="A138" s="29"/>
      <c r="B138" s="37" t="s">
        <v>155</v>
      </c>
      <c r="C138" s="8" t="s">
        <v>97</v>
      </c>
      <c r="D138" s="8"/>
      <c r="E138" s="61"/>
      <c r="F138" s="78">
        <f t="shared" ref="F138" si="6">E138*D138</f>
        <v>0</v>
      </c>
    </row>
    <row r="139" spans="1:6" ht="15" customHeight="1" x14ac:dyDescent="0.45">
      <c r="A139" s="29"/>
      <c r="B139" s="37"/>
      <c r="D139" s="8"/>
      <c r="E139" s="61"/>
      <c r="F139" s="78"/>
    </row>
    <row r="140" spans="1:6" ht="15" customHeight="1" x14ac:dyDescent="0.45">
      <c r="A140" s="51" t="s">
        <v>166</v>
      </c>
      <c r="B140" s="38" t="s">
        <v>156</v>
      </c>
      <c r="D140" s="8"/>
      <c r="E140" s="61"/>
      <c r="F140" s="78"/>
    </row>
    <row r="141" spans="1:6" ht="15" customHeight="1" x14ac:dyDescent="0.45">
      <c r="A141" s="29"/>
      <c r="B141" s="37" t="s">
        <v>157</v>
      </c>
      <c r="D141" s="8"/>
      <c r="E141" s="61"/>
      <c r="F141" s="78"/>
    </row>
    <row r="142" spans="1:6" ht="15" customHeight="1" x14ac:dyDescent="0.45">
      <c r="A142" s="29"/>
      <c r="B142" s="37" t="s">
        <v>158</v>
      </c>
      <c r="D142" s="8"/>
      <c r="E142" s="61"/>
      <c r="F142" s="78"/>
    </row>
    <row r="143" spans="1:6" ht="15" customHeight="1" x14ac:dyDescent="0.45">
      <c r="A143" s="29"/>
      <c r="B143" s="37" t="s">
        <v>159</v>
      </c>
      <c r="C143" s="8" t="s">
        <v>97</v>
      </c>
      <c r="D143" s="8"/>
      <c r="E143" s="61"/>
      <c r="F143" s="78">
        <f t="shared" ref="F143" si="7">E143*D143</f>
        <v>0</v>
      </c>
    </row>
    <row r="144" spans="1:6" ht="15" customHeight="1" x14ac:dyDescent="0.45">
      <c r="A144" s="29"/>
      <c r="B144" s="37"/>
      <c r="D144" s="8"/>
      <c r="E144" s="61"/>
      <c r="F144" s="78"/>
    </row>
    <row r="145" spans="1:6" ht="15" customHeight="1" x14ac:dyDescent="0.45">
      <c r="A145" s="29"/>
      <c r="B145" s="155" t="s">
        <v>160</v>
      </c>
      <c r="D145" s="8"/>
      <c r="E145" s="61"/>
      <c r="F145" s="78"/>
    </row>
    <row r="146" spans="1:6" ht="15" customHeight="1" x14ac:dyDescent="0.45">
      <c r="A146" s="29"/>
      <c r="B146" s="37" t="s">
        <v>161</v>
      </c>
      <c r="C146" s="8" t="s">
        <v>3</v>
      </c>
      <c r="D146" s="8">
        <v>1</v>
      </c>
      <c r="E146" s="61"/>
      <c r="F146" s="78">
        <f t="shared" ref="F146" si="8">E146*D146</f>
        <v>0</v>
      </c>
    </row>
    <row r="147" spans="1:6" ht="15" customHeight="1" x14ac:dyDescent="0.45">
      <c r="A147" s="29"/>
      <c r="B147" s="37"/>
      <c r="D147" s="8"/>
      <c r="E147" s="61"/>
      <c r="F147" s="78"/>
    </row>
    <row r="148" spans="1:6" ht="15" customHeight="1" x14ac:dyDescent="0.35">
      <c r="A148" s="29"/>
      <c r="B148" s="30" t="s">
        <v>22</v>
      </c>
      <c r="C148" s="25"/>
      <c r="D148" s="26"/>
      <c r="E148" s="27"/>
      <c r="F148" s="83">
        <f>SUM(F137:F147)</f>
        <v>0</v>
      </c>
    </row>
    <row r="149" spans="1:6" ht="15" customHeight="1" x14ac:dyDescent="0.35">
      <c r="A149" s="29"/>
      <c r="B149" s="46"/>
      <c r="C149" s="144"/>
      <c r="D149" s="6"/>
      <c r="E149" s="153"/>
      <c r="F149" s="154"/>
    </row>
    <row r="150" spans="1:6" ht="15" customHeight="1" x14ac:dyDescent="0.45">
      <c r="A150" s="51" t="s">
        <v>167</v>
      </c>
      <c r="B150" s="38" t="s">
        <v>164</v>
      </c>
      <c r="D150" s="8"/>
      <c r="E150" s="61"/>
      <c r="F150" s="78"/>
    </row>
    <row r="151" spans="1:6" ht="15" customHeight="1" x14ac:dyDescent="0.45">
      <c r="A151" s="29"/>
      <c r="B151" s="143"/>
      <c r="D151" s="8"/>
      <c r="E151" s="61"/>
      <c r="F151" s="156"/>
    </row>
    <row r="152" spans="1:6" ht="15" customHeight="1" x14ac:dyDescent="0.45">
      <c r="A152" s="29"/>
      <c r="B152" s="155" t="s">
        <v>169</v>
      </c>
      <c r="D152" s="8"/>
      <c r="E152" s="61"/>
      <c r="F152" s="156"/>
    </row>
    <row r="153" spans="1:6" ht="15" customHeight="1" x14ac:dyDescent="0.45">
      <c r="A153" s="29"/>
      <c r="B153" s="37" t="s">
        <v>168</v>
      </c>
      <c r="C153" s="8" t="s">
        <v>97</v>
      </c>
      <c r="D153" s="8"/>
      <c r="E153" s="61"/>
      <c r="F153" s="78">
        <f t="shared" ref="F153" si="9">E153*D153</f>
        <v>0</v>
      </c>
    </row>
    <row r="154" spans="1:6" ht="15" customHeight="1" x14ac:dyDescent="0.35">
      <c r="A154" s="29"/>
      <c r="B154" s="46"/>
      <c r="C154" s="144"/>
      <c r="D154" s="6"/>
      <c r="E154" s="153"/>
      <c r="F154" s="154"/>
    </row>
    <row r="155" spans="1:6" ht="15" customHeight="1" x14ac:dyDescent="0.35">
      <c r="A155" s="29"/>
      <c r="B155" s="30" t="s">
        <v>22</v>
      </c>
      <c r="C155" s="25"/>
      <c r="D155" s="26"/>
      <c r="E155" s="27"/>
      <c r="F155" s="83">
        <f>SUM(F152:F154)</f>
        <v>0</v>
      </c>
    </row>
    <row r="156" spans="1:6" ht="15" customHeight="1" x14ac:dyDescent="0.35">
      <c r="A156" s="29"/>
      <c r="B156" s="46"/>
      <c r="C156" s="144"/>
      <c r="D156" s="6"/>
      <c r="E156" s="153"/>
      <c r="F156" s="154"/>
    </row>
    <row r="157" spans="1:6" ht="15" customHeight="1" x14ac:dyDescent="0.35">
      <c r="A157" s="51" t="s">
        <v>172</v>
      </c>
      <c r="B157" s="38" t="s">
        <v>171</v>
      </c>
      <c r="C157" s="144"/>
      <c r="D157" s="6"/>
      <c r="E157" s="153"/>
      <c r="F157" s="154"/>
    </row>
    <row r="158" spans="1:6" ht="15" customHeight="1" x14ac:dyDescent="0.35">
      <c r="A158" s="29"/>
      <c r="B158" s="46"/>
      <c r="C158" s="144"/>
      <c r="D158" s="6"/>
      <c r="E158" s="153"/>
      <c r="F158" s="154"/>
    </row>
    <row r="159" spans="1:6" ht="15" customHeight="1" x14ac:dyDescent="0.45">
      <c r="A159" s="29"/>
      <c r="B159" s="155" t="s">
        <v>173</v>
      </c>
      <c r="D159" s="8"/>
      <c r="E159" s="61"/>
      <c r="F159" s="156"/>
    </row>
    <row r="160" spans="1:6" ht="15" customHeight="1" x14ac:dyDescent="0.45">
      <c r="A160" s="29"/>
      <c r="B160" s="37" t="s">
        <v>174</v>
      </c>
      <c r="C160" s="8" t="s">
        <v>97</v>
      </c>
      <c r="D160" s="8"/>
      <c r="E160" s="61"/>
      <c r="F160" s="78">
        <f t="shared" ref="F160" si="10">E160*D160</f>
        <v>0</v>
      </c>
    </row>
    <row r="161" spans="1:6" ht="15" customHeight="1" x14ac:dyDescent="0.35">
      <c r="A161" s="29"/>
      <c r="B161" s="46"/>
      <c r="C161" s="144"/>
      <c r="D161" s="6"/>
      <c r="E161" s="153"/>
      <c r="F161" s="154"/>
    </row>
    <row r="162" spans="1:6" ht="15" customHeight="1" x14ac:dyDescent="0.35">
      <c r="A162" s="29"/>
      <c r="B162" s="30" t="s">
        <v>22</v>
      </c>
      <c r="C162" s="25"/>
      <c r="D162" s="26"/>
      <c r="E162" s="27"/>
      <c r="F162" s="83">
        <f>SUM(F159:F161)</f>
        <v>0</v>
      </c>
    </row>
    <row r="163" spans="1:6" ht="15" customHeight="1" x14ac:dyDescent="0.35">
      <c r="A163" s="29"/>
      <c r="B163" s="46"/>
      <c r="C163" s="144"/>
      <c r="D163" s="6"/>
      <c r="E163" s="153"/>
      <c r="F163" s="154"/>
    </row>
    <row r="164" spans="1:6" ht="15" customHeight="1" x14ac:dyDescent="0.35">
      <c r="A164" s="51" t="s">
        <v>175</v>
      </c>
      <c r="B164" s="38" t="s">
        <v>176</v>
      </c>
      <c r="C164" s="144"/>
      <c r="D164" s="6"/>
      <c r="E164" s="153"/>
      <c r="F164" s="154"/>
    </row>
    <row r="165" spans="1:6" ht="15" customHeight="1" x14ac:dyDescent="0.35">
      <c r="A165" s="29"/>
      <c r="B165" s="46"/>
      <c r="C165" s="144"/>
      <c r="D165" s="6"/>
      <c r="E165" s="153"/>
      <c r="F165" s="154"/>
    </row>
    <row r="166" spans="1:6" ht="15" customHeight="1" x14ac:dyDescent="0.45">
      <c r="A166" s="29"/>
      <c r="B166" s="155" t="s">
        <v>177</v>
      </c>
      <c r="D166" s="8"/>
      <c r="E166" s="61"/>
      <c r="F166" s="156"/>
    </row>
    <row r="167" spans="1:6" ht="15" customHeight="1" x14ac:dyDescent="0.45">
      <c r="A167" s="29"/>
      <c r="B167" s="37" t="s">
        <v>178</v>
      </c>
      <c r="C167" s="8" t="s">
        <v>97</v>
      </c>
      <c r="D167" s="8"/>
      <c r="E167" s="61"/>
      <c r="F167" s="78">
        <f t="shared" ref="F167" si="11">E167*D167</f>
        <v>0</v>
      </c>
    </row>
    <row r="168" spans="1:6" ht="15" customHeight="1" x14ac:dyDescent="0.35">
      <c r="A168" s="29"/>
      <c r="B168" s="46"/>
      <c r="C168" s="144"/>
      <c r="D168" s="6"/>
      <c r="E168" s="153"/>
      <c r="F168" s="154"/>
    </row>
    <row r="169" spans="1:6" ht="15" customHeight="1" x14ac:dyDescent="0.35">
      <c r="A169" s="29"/>
      <c r="B169" s="30" t="s">
        <v>22</v>
      </c>
      <c r="C169" s="25"/>
      <c r="D169" s="26"/>
      <c r="E169" s="27"/>
      <c r="F169" s="83">
        <f>SUM(F166:F168)</f>
        <v>0</v>
      </c>
    </row>
    <row r="170" spans="1:6" ht="15" customHeight="1" x14ac:dyDescent="0.35">
      <c r="A170" s="29"/>
      <c r="B170" s="46"/>
      <c r="C170" s="144"/>
      <c r="D170" s="152"/>
      <c r="E170" s="153"/>
      <c r="F170" s="154"/>
    </row>
    <row r="171" spans="1:6" ht="15" customHeight="1" x14ac:dyDescent="0.35">
      <c r="A171" s="29"/>
      <c r="B171" s="30" t="s">
        <v>179</v>
      </c>
      <c r="C171" s="25"/>
      <c r="D171" s="26"/>
      <c r="E171" s="27"/>
      <c r="F171" s="83">
        <f>F148+F155+F162+F169</f>
        <v>0</v>
      </c>
    </row>
    <row r="172" spans="1:6" x14ac:dyDescent="0.35">
      <c r="A172" s="29"/>
      <c r="B172" s="44"/>
      <c r="C172" s="18"/>
      <c r="D172" s="6"/>
      <c r="E172" s="24"/>
      <c r="F172" s="79"/>
    </row>
    <row r="173" spans="1:6" x14ac:dyDescent="0.35">
      <c r="A173" s="32">
        <v>6</v>
      </c>
      <c r="B173" s="49" t="s">
        <v>8</v>
      </c>
      <c r="D173" s="6"/>
      <c r="F173" s="77"/>
    </row>
    <row r="174" spans="1:6" x14ac:dyDescent="0.35">
      <c r="B174" s="45"/>
      <c r="D174" s="16"/>
      <c r="F174" s="77"/>
    </row>
    <row r="175" spans="1:6" x14ac:dyDescent="0.35">
      <c r="B175" s="36" t="s">
        <v>9</v>
      </c>
      <c r="C175" s="8" t="s">
        <v>3</v>
      </c>
      <c r="D175" s="6">
        <v>1</v>
      </c>
      <c r="F175" s="77">
        <f>E175*D175</f>
        <v>0</v>
      </c>
    </row>
    <row r="176" spans="1:6" x14ac:dyDescent="0.35">
      <c r="B176" s="36"/>
      <c r="D176" s="6"/>
      <c r="F176" s="77"/>
    </row>
    <row r="177" spans="1:6" x14ac:dyDescent="0.35">
      <c r="A177" s="29"/>
      <c r="B177" s="30" t="s">
        <v>23</v>
      </c>
      <c r="C177" s="25"/>
      <c r="D177" s="26"/>
      <c r="E177" s="27"/>
      <c r="F177" s="83">
        <f>F175</f>
        <v>0</v>
      </c>
    </row>
    <row r="178" spans="1:6" x14ac:dyDescent="0.35">
      <c r="B178" s="36"/>
      <c r="D178" s="6"/>
      <c r="F178" s="77"/>
    </row>
    <row r="179" spans="1:6" x14ac:dyDescent="0.35">
      <c r="A179" s="29"/>
      <c r="B179" s="46"/>
      <c r="D179" s="3"/>
      <c r="E179" s="11"/>
      <c r="F179" s="77"/>
    </row>
    <row r="180" spans="1:6" x14ac:dyDescent="0.35">
      <c r="A180" s="29"/>
      <c r="B180" s="147" t="s">
        <v>6</v>
      </c>
      <c r="C180" s="148"/>
      <c r="D180" s="149"/>
      <c r="E180" s="150"/>
      <c r="F180" s="151">
        <f>F12+F18+F25+F31+F38+F45+F52+F62+F69+F77+F85+F92+F98+F105+F112+F134+F171+F177</f>
        <v>0</v>
      </c>
    </row>
    <row r="181" spans="1:6" x14ac:dyDescent="0.35">
      <c r="A181" s="29"/>
      <c r="B181" s="46"/>
      <c r="D181" s="3"/>
      <c r="E181" s="11"/>
      <c r="F181" s="88"/>
    </row>
    <row r="182" spans="1:6" ht="15" customHeight="1" x14ac:dyDescent="0.35">
      <c r="A182" s="29"/>
      <c r="B182" s="147" t="s">
        <v>13</v>
      </c>
      <c r="C182" s="148"/>
      <c r="D182" s="149"/>
      <c r="E182" s="150"/>
      <c r="F182" s="151">
        <f>F180*20/100</f>
        <v>0</v>
      </c>
    </row>
    <row r="183" spans="1:6" x14ac:dyDescent="0.35">
      <c r="A183" s="29"/>
      <c r="B183" s="46"/>
      <c r="D183" s="3"/>
      <c r="E183" s="11"/>
      <c r="F183" s="88"/>
    </row>
    <row r="184" spans="1:6" x14ac:dyDescent="0.35">
      <c r="A184" s="29"/>
      <c r="B184" s="147" t="s">
        <v>7</v>
      </c>
      <c r="C184" s="148"/>
      <c r="D184" s="149"/>
      <c r="E184" s="150"/>
      <c r="F184" s="151">
        <f>F182+F180</f>
        <v>0</v>
      </c>
    </row>
    <row r="185" spans="1:6" x14ac:dyDescent="0.35">
      <c r="A185" s="34"/>
      <c r="B185" s="47"/>
      <c r="C185" s="10"/>
      <c r="D185" s="7"/>
      <c r="E185" s="19"/>
      <c r="F185" s="82"/>
    </row>
    <row r="186" spans="1:6" x14ac:dyDescent="0.35">
      <c r="A186" s="89">
        <v>7</v>
      </c>
      <c r="B186" s="90" t="s">
        <v>61</v>
      </c>
      <c r="C186" s="5"/>
      <c r="D186" s="91"/>
      <c r="E186" s="92"/>
      <c r="F186" s="93"/>
    </row>
    <row r="187" spans="1:6" x14ac:dyDescent="0.35">
      <c r="A187" s="29"/>
      <c r="B187" s="39"/>
      <c r="D187" s="6"/>
      <c r="F187" s="77"/>
    </row>
    <row r="188" spans="1:6" x14ac:dyDescent="0.35">
      <c r="A188" s="32" t="s">
        <v>53</v>
      </c>
      <c r="B188" s="49" t="s">
        <v>180</v>
      </c>
      <c r="D188" s="6"/>
      <c r="F188" s="77"/>
    </row>
    <row r="189" spans="1:6" x14ac:dyDescent="0.35">
      <c r="A189" s="29"/>
      <c r="B189" s="39"/>
      <c r="D189" s="6"/>
      <c r="F189" s="77"/>
    </row>
    <row r="190" spans="1:6" ht="25.5" customHeight="1" x14ac:dyDescent="0.35">
      <c r="A190" s="29"/>
      <c r="B190" s="41" t="s">
        <v>181</v>
      </c>
      <c r="C190" s="8" t="s">
        <v>18</v>
      </c>
      <c r="D190" s="6">
        <v>1</v>
      </c>
      <c r="F190" s="85">
        <f>E190*D190</f>
        <v>0</v>
      </c>
    </row>
    <row r="191" spans="1:6" x14ac:dyDescent="0.35">
      <c r="A191" s="29"/>
      <c r="B191" s="41"/>
      <c r="D191" s="6"/>
      <c r="F191" s="77"/>
    </row>
    <row r="192" spans="1:6" x14ac:dyDescent="0.35">
      <c r="A192" s="29"/>
      <c r="B192" s="30" t="s">
        <v>23</v>
      </c>
      <c r="C192" s="25"/>
      <c r="D192" s="26"/>
      <c r="E192" s="27"/>
      <c r="F192" s="83">
        <f>F190</f>
        <v>0</v>
      </c>
    </row>
    <row r="193" spans="1:6" x14ac:dyDescent="0.35">
      <c r="A193" s="29"/>
      <c r="B193" s="41"/>
      <c r="D193" s="6"/>
      <c r="F193" s="77"/>
    </row>
    <row r="194" spans="1:6" x14ac:dyDescent="0.35">
      <c r="A194" s="94"/>
      <c r="B194" s="95" t="s">
        <v>63</v>
      </c>
      <c r="C194" s="96"/>
      <c r="D194" s="97"/>
      <c r="E194" s="98"/>
      <c r="F194" s="99">
        <f>F192</f>
        <v>0</v>
      </c>
    </row>
    <row r="195" spans="1:6" x14ac:dyDescent="0.35">
      <c r="A195" s="20"/>
      <c r="C195" s="3"/>
    </row>
    <row r="196" spans="1:6" x14ac:dyDescent="0.35">
      <c r="A196" s="20"/>
      <c r="C196" s="3"/>
    </row>
    <row r="197" spans="1:6" x14ac:dyDescent="0.35">
      <c r="A197" s="20"/>
      <c r="C197" s="3"/>
    </row>
    <row r="198" spans="1:6" x14ac:dyDescent="0.35">
      <c r="A198" s="20"/>
      <c r="C198" s="3"/>
    </row>
    <row r="199" spans="1:6" x14ac:dyDescent="0.35">
      <c r="A199" s="20"/>
      <c r="C199" s="3"/>
    </row>
    <row r="200" spans="1:6" x14ac:dyDescent="0.35">
      <c r="A200" s="20"/>
      <c r="C200" s="3"/>
    </row>
    <row r="201" spans="1:6" x14ac:dyDescent="0.35">
      <c r="A201" s="20"/>
      <c r="C201" s="3"/>
    </row>
    <row r="202" spans="1:6" x14ac:dyDescent="0.35">
      <c r="A202" s="20"/>
      <c r="C202" s="3"/>
    </row>
    <row r="203" spans="1:6" x14ac:dyDescent="0.35">
      <c r="A203" s="20"/>
      <c r="C203" s="3"/>
    </row>
    <row r="204" spans="1:6" x14ac:dyDescent="0.35">
      <c r="A204" s="20"/>
      <c r="C204" s="3"/>
    </row>
    <row r="205" spans="1:6" x14ac:dyDescent="0.35">
      <c r="A205" s="20"/>
      <c r="C205" s="3"/>
    </row>
    <row r="206" spans="1:6" x14ac:dyDescent="0.35">
      <c r="A206" s="20"/>
      <c r="C206" s="3"/>
    </row>
    <row r="207" spans="1:6" x14ac:dyDescent="0.35">
      <c r="A207" s="20"/>
      <c r="C207" s="3"/>
    </row>
    <row r="208" spans="1:6" ht="15" customHeight="1" x14ac:dyDescent="0.35">
      <c r="A208" s="20"/>
      <c r="C208" s="3"/>
    </row>
    <row r="209" spans="1:7" x14ac:dyDescent="0.35">
      <c r="A209" s="20"/>
      <c r="C209" s="3"/>
    </row>
    <row r="210" spans="1:7" ht="15" customHeight="1" x14ac:dyDescent="0.35">
      <c r="A210" s="20"/>
      <c r="C210" s="3"/>
    </row>
    <row r="211" spans="1:7" ht="15" customHeight="1" x14ac:dyDescent="0.35">
      <c r="A211" s="20"/>
      <c r="C211" s="3"/>
    </row>
    <row r="212" spans="1:7" ht="15" customHeight="1" x14ac:dyDescent="0.35">
      <c r="A212" s="20"/>
      <c r="C212" s="3"/>
    </row>
    <row r="213" spans="1:7" customFormat="1" ht="15" customHeight="1" x14ac:dyDescent="0.35">
      <c r="A213" s="20"/>
      <c r="B213" s="1"/>
      <c r="C213" s="3"/>
      <c r="D213" s="4"/>
      <c r="E213" s="2"/>
      <c r="F213" s="73"/>
      <c r="G213" s="1"/>
    </row>
    <row r="214" spans="1:7" ht="15" customHeight="1" x14ac:dyDescent="0.35">
      <c r="A214" s="20"/>
      <c r="C214" s="3"/>
    </row>
    <row r="215" spans="1:7" x14ac:dyDescent="0.35">
      <c r="A215" s="20"/>
      <c r="C215" s="3"/>
    </row>
    <row r="216" spans="1:7" ht="15" customHeight="1" x14ac:dyDescent="0.35">
      <c r="A216" s="20"/>
      <c r="C216" s="3"/>
    </row>
    <row r="217" spans="1:7" ht="15" customHeight="1" x14ac:dyDescent="0.35">
      <c r="A217" s="20"/>
      <c r="C217" s="3"/>
    </row>
    <row r="218" spans="1:7" x14ac:dyDescent="0.35">
      <c r="A218" s="20"/>
      <c r="C218" s="3"/>
    </row>
    <row r="219" spans="1:7" x14ac:dyDescent="0.35">
      <c r="A219" s="20"/>
      <c r="C219" s="3"/>
    </row>
    <row r="220" spans="1:7" x14ac:dyDescent="0.35">
      <c r="A220" s="20"/>
      <c r="C220" s="3"/>
    </row>
    <row r="221" spans="1:7" x14ac:dyDescent="0.35">
      <c r="A221" s="20"/>
      <c r="C221" s="3"/>
    </row>
    <row r="222" spans="1:7" x14ac:dyDescent="0.35">
      <c r="A222" s="20"/>
      <c r="C222" s="3"/>
    </row>
    <row r="223" spans="1:7" x14ac:dyDescent="0.35">
      <c r="A223" s="20"/>
      <c r="C223" s="3"/>
    </row>
    <row r="224" spans="1:7" x14ac:dyDescent="0.35">
      <c r="A224" s="20"/>
      <c r="C224" s="3"/>
    </row>
    <row r="225" spans="1:3" x14ac:dyDescent="0.35">
      <c r="A225" s="20"/>
      <c r="C225" s="3"/>
    </row>
    <row r="226" spans="1:3" x14ac:dyDescent="0.35">
      <c r="A226" s="20"/>
      <c r="C226" s="3"/>
    </row>
    <row r="227" spans="1:3" x14ac:dyDescent="0.35">
      <c r="A227" s="20"/>
      <c r="C227" s="3"/>
    </row>
    <row r="228" spans="1:3" x14ac:dyDescent="0.35">
      <c r="A228" s="20"/>
      <c r="C228" s="3"/>
    </row>
    <row r="229" spans="1:3" x14ac:dyDescent="0.35">
      <c r="A229" s="20"/>
      <c r="C229" s="3"/>
    </row>
    <row r="230" spans="1:3" x14ac:dyDescent="0.35">
      <c r="A230" s="20"/>
      <c r="C230" s="3"/>
    </row>
    <row r="231" spans="1:3" x14ac:dyDescent="0.35">
      <c r="A231" s="20"/>
      <c r="C231" s="3"/>
    </row>
    <row r="232" spans="1:3" x14ac:dyDescent="0.35">
      <c r="A232" s="20"/>
      <c r="C232" s="3"/>
    </row>
    <row r="233" spans="1:3" x14ac:dyDescent="0.35">
      <c r="A233" s="20"/>
      <c r="C233" s="3"/>
    </row>
    <row r="234" spans="1:3" x14ac:dyDescent="0.35">
      <c r="A234" s="20"/>
      <c r="C234" s="3"/>
    </row>
    <row r="235" spans="1:3" x14ac:dyDescent="0.35">
      <c r="A235" s="20"/>
      <c r="C235" s="3"/>
    </row>
    <row r="236" spans="1:3" x14ac:dyDescent="0.35">
      <c r="A236" s="20"/>
      <c r="C236" s="3"/>
    </row>
    <row r="237" spans="1:3" x14ac:dyDescent="0.35">
      <c r="A237" s="20"/>
      <c r="C237" s="3"/>
    </row>
    <row r="238" spans="1:3" x14ac:dyDescent="0.35">
      <c r="A238" s="20"/>
      <c r="C238" s="3"/>
    </row>
    <row r="239" spans="1:3" x14ac:dyDescent="0.35">
      <c r="A239" s="20"/>
      <c r="C239" s="3"/>
    </row>
    <row r="240" spans="1:3" ht="15" customHeight="1" x14ac:dyDescent="0.35">
      <c r="A240" s="20"/>
      <c r="C240" s="3"/>
    </row>
    <row r="241" spans="1:3" ht="15" customHeight="1" x14ac:dyDescent="0.35">
      <c r="A241" s="20"/>
      <c r="C241" s="3"/>
    </row>
    <row r="242" spans="1:3" x14ac:dyDescent="0.35">
      <c r="A242" s="20"/>
      <c r="C242" s="3"/>
    </row>
    <row r="243" spans="1:3" x14ac:dyDescent="0.35">
      <c r="A243" s="20"/>
      <c r="C243" s="3"/>
    </row>
    <row r="244" spans="1:3" x14ac:dyDescent="0.35">
      <c r="A244" s="20"/>
      <c r="C244" s="3"/>
    </row>
    <row r="245" spans="1:3" x14ac:dyDescent="0.35">
      <c r="A245" s="20"/>
      <c r="C245" s="3"/>
    </row>
    <row r="246" spans="1:3" x14ac:dyDescent="0.35">
      <c r="A246" s="20"/>
      <c r="C246" s="3"/>
    </row>
    <row r="247" spans="1:3" x14ac:dyDescent="0.35">
      <c r="A247" s="20"/>
      <c r="C247" s="3"/>
    </row>
    <row r="248" spans="1:3" x14ac:dyDescent="0.35">
      <c r="A248" s="20"/>
      <c r="C248" s="3"/>
    </row>
    <row r="249" spans="1:3" x14ac:dyDescent="0.35">
      <c r="A249" s="20"/>
      <c r="C249" s="3"/>
    </row>
    <row r="250" spans="1:3" x14ac:dyDescent="0.35">
      <c r="A250" s="20"/>
      <c r="C250" s="3"/>
    </row>
    <row r="251" spans="1:3" x14ac:dyDescent="0.35">
      <c r="A251" s="20"/>
      <c r="C251" s="3"/>
    </row>
    <row r="252" spans="1:3" x14ac:dyDescent="0.35">
      <c r="A252" s="20"/>
      <c r="C252" s="3"/>
    </row>
    <row r="253" spans="1:3" x14ac:dyDescent="0.35">
      <c r="A253" s="20"/>
      <c r="C253" s="3"/>
    </row>
    <row r="254" spans="1:3" x14ac:dyDescent="0.35">
      <c r="A254" s="20"/>
      <c r="C254" s="3"/>
    </row>
    <row r="255" spans="1:3" x14ac:dyDescent="0.35">
      <c r="A255" s="20"/>
      <c r="C255" s="3"/>
    </row>
    <row r="256" spans="1:3" x14ac:dyDescent="0.35">
      <c r="A256" s="20"/>
      <c r="C256" s="3"/>
    </row>
    <row r="257" spans="1:3" x14ac:dyDescent="0.35">
      <c r="A257" s="20"/>
      <c r="C257" s="3"/>
    </row>
    <row r="258" spans="1:3" x14ac:dyDescent="0.35">
      <c r="A258" s="20"/>
      <c r="C258" s="3"/>
    </row>
    <row r="259" spans="1:3" x14ac:dyDescent="0.35">
      <c r="A259" s="20"/>
      <c r="C259" s="3"/>
    </row>
    <row r="260" spans="1:3" x14ac:dyDescent="0.35">
      <c r="A260" s="20"/>
      <c r="C260" s="3"/>
    </row>
    <row r="261" spans="1:3" x14ac:dyDescent="0.35">
      <c r="A261" s="20"/>
      <c r="C261" s="3"/>
    </row>
    <row r="262" spans="1:3" x14ac:dyDescent="0.35">
      <c r="A262" s="20"/>
      <c r="C262" s="3"/>
    </row>
    <row r="263" spans="1:3" x14ac:dyDescent="0.35">
      <c r="A263" s="20"/>
      <c r="C263" s="3"/>
    </row>
    <row r="264" spans="1:3" x14ac:dyDescent="0.35">
      <c r="A264" s="20"/>
      <c r="C264" s="3"/>
    </row>
    <row r="265" spans="1:3" x14ac:dyDescent="0.35">
      <c r="A265" s="20"/>
      <c r="C265" s="3"/>
    </row>
    <row r="266" spans="1:3" x14ac:dyDescent="0.35">
      <c r="A266" s="20"/>
      <c r="C266" s="3"/>
    </row>
    <row r="267" spans="1:3" x14ac:dyDescent="0.35">
      <c r="A267" s="20"/>
      <c r="C267" s="3"/>
    </row>
    <row r="268" spans="1:3" x14ac:dyDescent="0.35">
      <c r="A268" s="20"/>
      <c r="C268" s="3"/>
    </row>
    <row r="269" spans="1:3" x14ac:dyDescent="0.35">
      <c r="A269" s="20"/>
      <c r="C269" s="3"/>
    </row>
    <row r="270" spans="1:3" x14ac:dyDescent="0.35">
      <c r="A270" s="20"/>
      <c r="C270" s="3"/>
    </row>
    <row r="271" spans="1:3" x14ac:dyDescent="0.35">
      <c r="A271" s="20"/>
      <c r="C271" s="3"/>
    </row>
    <row r="272" spans="1:3" x14ac:dyDescent="0.35">
      <c r="A272" s="20"/>
      <c r="C272" s="3"/>
    </row>
    <row r="273" spans="1:3" x14ac:dyDescent="0.35">
      <c r="A273" s="20"/>
      <c r="C273" s="3"/>
    </row>
    <row r="274" spans="1:3" x14ac:dyDescent="0.35">
      <c r="A274" s="20"/>
      <c r="C274" s="3"/>
    </row>
    <row r="275" spans="1:3" x14ac:dyDescent="0.35">
      <c r="A275" s="20"/>
      <c r="C275" s="3"/>
    </row>
    <row r="276" spans="1:3" x14ac:dyDescent="0.35">
      <c r="A276" s="20"/>
      <c r="C276" s="3"/>
    </row>
    <row r="277" spans="1:3" x14ac:dyDescent="0.35">
      <c r="A277" s="20"/>
      <c r="C277" s="3"/>
    </row>
    <row r="278" spans="1:3" x14ac:dyDescent="0.35">
      <c r="A278" s="20"/>
      <c r="C278" s="3"/>
    </row>
    <row r="279" spans="1:3" x14ac:dyDescent="0.35">
      <c r="A279" s="20"/>
      <c r="C279" s="3"/>
    </row>
    <row r="280" spans="1:3" x14ac:dyDescent="0.35">
      <c r="A280" s="20"/>
      <c r="C280" s="3"/>
    </row>
    <row r="281" spans="1:3" x14ac:dyDescent="0.35">
      <c r="A281" s="20"/>
      <c r="C281" s="3"/>
    </row>
    <row r="282" spans="1:3" x14ac:dyDescent="0.35">
      <c r="A282" s="20"/>
      <c r="C282" s="3"/>
    </row>
    <row r="283" spans="1:3" x14ac:dyDescent="0.35">
      <c r="A283" s="20"/>
      <c r="C283" s="3"/>
    </row>
    <row r="284" spans="1:3" x14ac:dyDescent="0.35">
      <c r="A284" s="20"/>
      <c r="C284" s="3"/>
    </row>
    <row r="285" spans="1:3" x14ac:dyDescent="0.35">
      <c r="A285" s="20"/>
      <c r="C285" s="3"/>
    </row>
    <row r="286" spans="1:3" x14ac:dyDescent="0.35">
      <c r="A286" s="20"/>
      <c r="C286" s="3"/>
    </row>
    <row r="287" spans="1:3" x14ac:dyDescent="0.35">
      <c r="A287" s="20"/>
      <c r="C287" s="3"/>
    </row>
    <row r="288" spans="1:3" x14ac:dyDescent="0.35">
      <c r="A288" s="20"/>
      <c r="C288" s="3"/>
    </row>
    <row r="289" spans="1:3" x14ac:dyDescent="0.35">
      <c r="A289" s="20"/>
      <c r="C289" s="3"/>
    </row>
    <row r="290" spans="1:3" x14ac:dyDescent="0.35">
      <c r="A290" s="20"/>
      <c r="C290" s="3"/>
    </row>
    <row r="291" spans="1:3" x14ac:dyDescent="0.35">
      <c r="A291" s="20"/>
      <c r="C291" s="3"/>
    </row>
    <row r="292" spans="1:3" x14ac:dyDescent="0.35">
      <c r="A292" s="20"/>
      <c r="C292" s="3"/>
    </row>
    <row r="293" spans="1:3" x14ac:dyDescent="0.35">
      <c r="A293" s="20"/>
      <c r="C293" s="3"/>
    </row>
    <row r="294" spans="1:3" x14ac:dyDescent="0.35">
      <c r="A294" s="20"/>
      <c r="C294" s="3"/>
    </row>
    <row r="295" spans="1:3" x14ac:dyDescent="0.35">
      <c r="A295" s="20"/>
      <c r="C295" s="3"/>
    </row>
    <row r="296" spans="1:3" x14ac:dyDescent="0.35">
      <c r="A296" s="20"/>
      <c r="C296" s="3"/>
    </row>
    <row r="297" spans="1:3" x14ac:dyDescent="0.35">
      <c r="A297" s="20"/>
      <c r="C297" s="3"/>
    </row>
    <row r="298" spans="1:3" x14ac:dyDescent="0.35">
      <c r="A298" s="20"/>
      <c r="C298" s="3"/>
    </row>
    <row r="299" spans="1:3" x14ac:dyDescent="0.35">
      <c r="A299" s="20"/>
      <c r="C299" s="3"/>
    </row>
    <row r="300" spans="1:3" x14ac:dyDescent="0.35">
      <c r="A300" s="20"/>
      <c r="C300" s="3"/>
    </row>
    <row r="301" spans="1:3" x14ac:dyDescent="0.35">
      <c r="A301" s="20"/>
      <c r="C301" s="3"/>
    </row>
    <row r="302" spans="1:3" x14ac:dyDescent="0.35">
      <c r="A302" s="20"/>
      <c r="C302" s="3"/>
    </row>
    <row r="303" spans="1:3" x14ac:dyDescent="0.35">
      <c r="A303" s="20"/>
      <c r="C303" s="3"/>
    </row>
    <row r="304" spans="1:3" x14ac:dyDescent="0.35">
      <c r="A304" s="20"/>
      <c r="C304" s="3"/>
    </row>
    <row r="305" spans="1:3" x14ac:dyDescent="0.35">
      <c r="A305" s="20"/>
      <c r="C305" s="3"/>
    </row>
    <row r="306" spans="1:3" x14ac:dyDescent="0.35">
      <c r="A306" s="20"/>
      <c r="C306" s="3"/>
    </row>
    <row r="307" spans="1:3" x14ac:dyDescent="0.35">
      <c r="A307" s="20"/>
      <c r="C307" s="3"/>
    </row>
    <row r="308" spans="1:3" x14ac:dyDescent="0.35">
      <c r="A308" s="20"/>
      <c r="C308" s="3"/>
    </row>
    <row r="309" spans="1:3" x14ac:dyDescent="0.35">
      <c r="A309" s="20"/>
      <c r="C309" s="3"/>
    </row>
    <row r="310" spans="1:3" x14ac:dyDescent="0.35">
      <c r="A310" s="20"/>
      <c r="C310" s="3"/>
    </row>
    <row r="311" spans="1:3" x14ac:dyDescent="0.35">
      <c r="A311" s="20"/>
      <c r="C311" s="3"/>
    </row>
    <row r="312" spans="1:3" x14ac:dyDescent="0.35">
      <c r="A312" s="20"/>
      <c r="C312" s="3"/>
    </row>
    <row r="313" spans="1:3" x14ac:dyDescent="0.35">
      <c r="A313" s="20"/>
      <c r="C313" s="3"/>
    </row>
    <row r="314" spans="1:3" x14ac:dyDescent="0.35">
      <c r="A314" s="20"/>
      <c r="C314" s="3"/>
    </row>
    <row r="315" spans="1:3" x14ac:dyDescent="0.35">
      <c r="A315" s="20"/>
      <c r="C315" s="3"/>
    </row>
    <row r="316" spans="1:3" x14ac:dyDescent="0.35">
      <c r="A316" s="20"/>
      <c r="C316" s="3"/>
    </row>
    <row r="317" spans="1:3" x14ac:dyDescent="0.35">
      <c r="A317" s="20"/>
      <c r="C317" s="3"/>
    </row>
    <row r="318" spans="1:3" x14ac:dyDescent="0.35">
      <c r="A318" s="20"/>
      <c r="C318" s="3"/>
    </row>
    <row r="319" spans="1:3" x14ac:dyDescent="0.35">
      <c r="A319" s="20"/>
      <c r="C319" s="3"/>
    </row>
    <row r="320" spans="1:3" x14ac:dyDescent="0.35">
      <c r="A320" s="20"/>
      <c r="C320" s="3"/>
    </row>
    <row r="321" spans="1:3" x14ac:dyDescent="0.35">
      <c r="A321" s="20"/>
      <c r="C321" s="3"/>
    </row>
    <row r="322" spans="1:3" x14ac:dyDescent="0.35">
      <c r="A322" s="20"/>
      <c r="C322" s="3"/>
    </row>
    <row r="323" spans="1:3" x14ac:dyDescent="0.35">
      <c r="A323" s="20"/>
      <c r="C323" s="3"/>
    </row>
    <row r="324" spans="1:3" x14ac:dyDescent="0.35">
      <c r="A324" s="20"/>
      <c r="C324" s="3"/>
    </row>
    <row r="325" spans="1:3" x14ac:dyDescent="0.35">
      <c r="A325" s="20"/>
      <c r="C325" s="3"/>
    </row>
    <row r="326" spans="1:3" x14ac:dyDescent="0.35">
      <c r="A326" s="20"/>
      <c r="C326" s="3"/>
    </row>
    <row r="327" spans="1:3" x14ac:dyDescent="0.35">
      <c r="A327" s="20"/>
      <c r="C327" s="3"/>
    </row>
    <row r="328" spans="1:3" x14ac:dyDescent="0.35">
      <c r="A328" s="20"/>
      <c r="C328" s="3"/>
    </row>
    <row r="329" spans="1:3" x14ac:dyDescent="0.35">
      <c r="A329" s="20"/>
      <c r="C329" s="3"/>
    </row>
    <row r="330" spans="1:3" x14ac:dyDescent="0.35">
      <c r="A330" s="20"/>
      <c r="C330" s="3"/>
    </row>
    <row r="331" spans="1:3" x14ac:dyDescent="0.35">
      <c r="A331" s="20"/>
      <c r="C331" s="3"/>
    </row>
    <row r="332" spans="1:3" x14ac:dyDescent="0.35">
      <c r="A332" s="20"/>
      <c r="C332" s="3"/>
    </row>
    <row r="333" spans="1:3" x14ac:dyDescent="0.35">
      <c r="A333" s="20"/>
      <c r="C333" s="3"/>
    </row>
    <row r="334" spans="1:3" x14ac:dyDescent="0.35">
      <c r="A334" s="20"/>
      <c r="C334" s="3"/>
    </row>
    <row r="335" spans="1:3" x14ac:dyDescent="0.35">
      <c r="A335" s="20"/>
      <c r="C335" s="3"/>
    </row>
    <row r="336" spans="1:3" x14ac:dyDescent="0.35">
      <c r="A336" s="20"/>
      <c r="C336" s="3"/>
    </row>
    <row r="337" spans="1:3" x14ac:dyDescent="0.35">
      <c r="A337" s="20"/>
      <c r="C337" s="3"/>
    </row>
    <row r="338" spans="1:3" x14ac:dyDescent="0.35">
      <c r="A338" s="20"/>
      <c r="C338" s="3"/>
    </row>
    <row r="339" spans="1:3" x14ac:dyDescent="0.35">
      <c r="A339" s="20"/>
      <c r="C339" s="3"/>
    </row>
    <row r="340" spans="1:3" x14ac:dyDescent="0.35">
      <c r="A340" s="20"/>
      <c r="C340" s="3"/>
    </row>
    <row r="341" spans="1:3" x14ac:dyDescent="0.35">
      <c r="A341" s="20"/>
      <c r="C341" s="3"/>
    </row>
    <row r="342" spans="1:3" x14ac:dyDescent="0.35">
      <c r="A342" s="20"/>
      <c r="C342" s="3"/>
    </row>
    <row r="343" spans="1:3" x14ac:dyDescent="0.35">
      <c r="A343" s="20"/>
      <c r="C343" s="3"/>
    </row>
    <row r="344" spans="1:3" x14ac:dyDescent="0.35">
      <c r="A344" s="20"/>
      <c r="C344" s="3"/>
    </row>
    <row r="345" spans="1:3" x14ac:dyDescent="0.35">
      <c r="A345" s="20"/>
      <c r="C345" s="3"/>
    </row>
    <row r="346" spans="1:3" x14ac:dyDescent="0.35">
      <c r="A346" s="20"/>
      <c r="C346" s="3"/>
    </row>
    <row r="347" spans="1:3" x14ac:dyDescent="0.35">
      <c r="A347" s="20"/>
      <c r="C347" s="3"/>
    </row>
    <row r="348" spans="1:3" x14ac:dyDescent="0.35">
      <c r="A348" s="20"/>
      <c r="C348" s="3"/>
    </row>
    <row r="349" spans="1:3" x14ac:dyDescent="0.35">
      <c r="A349" s="20"/>
      <c r="C349" s="3"/>
    </row>
    <row r="350" spans="1:3" x14ac:dyDescent="0.35">
      <c r="A350" s="20"/>
      <c r="C350" s="3"/>
    </row>
    <row r="351" spans="1:3" x14ac:dyDescent="0.35">
      <c r="A351" s="20"/>
      <c r="C351" s="3"/>
    </row>
    <row r="352" spans="1:3" x14ac:dyDescent="0.35">
      <c r="A352" s="20"/>
      <c r="C352" s="3"/>
    </row>
    <row r="353" spans="1:3" x14ac:dyDescent="0.35">
      <c r="A353" s="20"/>
      <c r="C353" s="3"/>
    </row>
    <row r="354" spans="1:3" x14ac:dyDescent="0.35">
      <c r="A354" s="20"/>
      <c r="C354" s="3"/>
    </row>
    <row r="355" spans="1:3" x14ac:dyDescent="0.35">
      <c r="A355" s="20"/>
      <c r="C355" s="3"/>
    </row>
    <row r="356" spans="1:3" x14ac:dyDescent="0.35">
      <c r="A356" s="20"/>
      <c r="C356" s="3"/>
    </row>
    <row r="357" spans="1:3" x14ac:dyDescent="0.35">
      <c r="A357" s="20"/>
      <c r="C357" s="3"/>
    </row>
    <row r="358" spans="1:3" x14ac:dyDescent="0.35">
      <c r="A358" s="20"/>
      <c r="C358" s="3"/>
    </row>
    <row r="359" spans="1:3" x14ac:dyDescent="0.35">
      <c r="A359" s="20"/>
      <c r="C359" s="3"/>
    </row>
    <row r="360" spans="1:3" x14ac:dyDescent="0.35">
      <c r="A360" s="20"/>
      <c r="C360" s="3"/>
    </row>
    <row r="361" spans="1:3" x14ac:dyDescent="0.35">
      <c r="A361" s="20"/>
      <c r="C361" s="3"/>
    </row>
    <row r="362" spans="1:3" x14ac:dyDescent="0.35">
      <c r="A362" s="20"/>
      <c r="C362" s="3"/>
    </row>
    <row r="363" spans="1:3" x14ac:dyDescent="0.35">
      <c r="A363" s="20"/>
      <c r="C363" s="3"/>
    </row>
    <row r="364" spans="1:3" x14ac:dyDescent="0.35">
      <c r="A364" s="20"/>
      <c r="C364" s="3"/>
    </row>
    <row r="365" spans="1:3" x14ac:dyDescent="0.35">
      <c r="A365" s="20"/>
      <c r="C365" s="3"/>
    </row>
    <row r="366" spans="1:3" x14ac:dyDescent="0.35">
      <c r="A366" s="20"/>
      <c r="C366" s="3"/>
    </row>
    <row r="367" spans="1:3" x14ac:dyDescent="0.35">
      <c r="A367" s="20"/>
      <c r="C367" s="3"/>
    </row>
    <row r="368" spans="1:3" x14ac:dyDescent="0.35">
      <c r="A368" s="20"/>
      <c r="C368" s="3"/>
    </row>
    <row r="369" spans="1:3" x14ac:dyDescent="0.35">
      <c r="A369" s="20"/>
      <c r="C369" s="3"/>
    </row>
    <row r="370" spans="1:3" x14ac:dyDescent="0.35">
      <c r="A370" s="20"/>
      <c r="C370" s="3"/>
    </row>
    <row r="371" spans="1:3" x14ac:dyDescent="0.35">
      <c r="A371" s="20"/>
      <c r="C371" s="3"/>
    </row>
    <row r="372" spans="1:3" x14ac:dyDescent="0.35">
      <c r="A372" s="20"/>
      <c r="C372" s="3"/>
    </row>
    <row r="373" spans="1:3" x14ac:dyDescent="0.35">
      <c r="A373" s="20"/>
      <c r="C373" s="3"/>
    </row>
    <row r="374" spans="1:3" x14ac:dyDescent="0.35">
      <c r="A374" s="20"/>
      <c r="C374" s="3"/>
    </row>
    <row r="375" spans="1:3" x14ac:dyDescent="0.35">
      <c r="A375" s="20"/>
      <c r="C375" s="3"/>
    </row>
    <row r="376" spans="1:3" x14ac:dyDescent="0.35">
      <c r="A376" s="20"/>
      <c r="C376" s="3"/>
    </row>
    <row r="377" spans="1:3" x14ac:dyDescent="0.35">
      <c r="A377" s="20"/>
      <c r="C377" s="3"/>
    </row>
    <row r="378" spans="1:3" x14ac:dyDescent="0.35">
      <c r="A378" s="20"/>
      <c r="C378" s="3"/>
    </row>
    <row r="379" spans="1:3" x14ac:dyDescent="0.35">
      <c r="A379" s="20"/>
      <c r="C379" s="3"/>
    </row>
    <row r="380" spans="1:3" x14ac:dyDescent="0.35">
      <c r="A380" s="20"/>
      <c r="C380" s="3"/>
    </row>
    <row r="381" spans="1:3" x14ac:dyDescent="0.35">
      <c r="A381" s="20"/>
      <c r="C381" s="3"/>
    </row>
    <row r="382" spans="1:3" x14ac:dyDescent="0.35">
      <c r="A382" s="20"/>
      <c r="C382" s="3"/>
    </row>
    <row r="383" spans="1:3" x14ac:dyDescent="0.35">
      <c r="A383" s="20"/>
      <c r="C383" s="3"/>
    </row>
    <row r="384" spans="1:3" x14ac:dyDescent="0.35">
      <c r="A384" s="20"/>
      <c r="C384" s="3"/>
    </row>
    <row r="385" spans="1:3" x14ac:dyDescent="0.35">
      <c r="A385" s="20"/>
      <c r="C385" s="3"/>
    </row>
    <row r="386" spans="1:3" x14ac:dyDescent="0.35">
      <c r="A386" s="20"/>
      <c r="C386" s="3"/>
    </row>
    <row r="387" spans="1:3" x14ac:dyDescent="0.35">
      <c r="A387" s="20"/>
      <c r="C387" s="3"/>
    </row>
    <row r="388" spans="1:3" x14ac:dyDescent="0.35">
      <c r="A388" s="20"/>
      <c r="C388" s="3"/>
    </row>
    <row r="389" spans="1:3" x14ac:dyDescent="0.35">
      <c r="A389" s="20"/>
      <c r="C389" s="3"/>
    </row>
    <row r="390" spans="1:3" x14ac:dyDescent="0.35">
      <c r="A390" s="20"/>
      <c r="C390" s="3"/>
    </row>
    <row r="391" spans="1:3" x14ac:dyDescent="0.35">
      <c r="A391" s="20"/>
      <c r="C391" s="3"/>
    </row>
    <row r="392" spans="1:3" x14ac:dyDescent="0.35">
      <c r="A392" s="20"/>
      <c r="C392" s="3"/>
    </row>
    <row r="393" spans="1:3" x14ac:dyDescent="0.35">
      <c r="A393" s="20"/>
      <c r="C393" s="3"/>
    </row>
    <row r="394" spans="1:3" x14ac:dyDescent="0.35">
      <c r="A394" s="20"/>
      <c r="C394" s="3"/>
    </row>
    <row r="395" spans="1:3" x14ac:dyDescent="0.35">
      <c r="A395" s="20"/>
      <c r="C395" s="3"/>
    </row>
    <row r="396" spans="1:3" x14ac:dyDescent="0.35">
      <c r="A396" s="20"/>
      <c r="C396" s="3"/>
    </row>
    <row r="397" spans="1:3" x14ac:dyDescent="0.35">
      <c r="A397" s="20"/>
      <c r="C397" s="3"/>
    </row>
    <row r="398" spans="1:3" x14ac:dyDescent="0.35">
      <c r="A398" s="20"/>
      <c r="C398" s="3"/>
    </row>
    <row r="399" spans="1:3" x14ac:dyDescent="0.35">
      <c r="A399" s="20"/>
      <c r="C399" s="3"/>
    </row>
    <row r="400" spans="1:3" x14ac:dyDescent="0.35">
      <c r="A400" s="20"/>
      <c r="C400" s="3"/>
    </row>
    <row r="401" spans="1:3" x14ac:dyDescent="0.35">
      <c r="A401" s="20"/>
      <c r="C401" s="3"/>
    </row>
    <row r="402" spans="1:3" x14ac:dyDescent="0.35">
      <c r="A402" s="20"/>
      <c r="C402" s="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70BAC-A6D0-4F29-B042-53FD0F736674}">
  <sheetPr>
    <pageSetUpPr fitToPage="1"/>
  </sheetPr>
  <dimension ref="A1:F208"/>
  <sheetViews>
    <sheetView topLeftCell="A91" zoomScale="115" zoomScaleNormal="115" workbookViewId="0">
      <selection activeCell="F119" sqref="F119"/>
    </sheetView>
  </sheetViews>
  <sheetFormatPr baseColWidth="10" defaultColWidth="4.86328125" defaultRowHeight="13.15" x14ac:dyDescent="0.35"/>
  <cols>
    <col min="1" max="1" width="8" style="22" customWidth="1"/>
    <col min="2" max="2" width="59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3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4"/>
    </row>
    <row r="3" spans="1:6" x14ac:dyDescent="0.35">
      <c r="A3" s="161" t="s">
        <v>11</v>
      </c>
      <c r="B3" s="162"/>
      <c r="C3" s="165" t="s">
        <v>12</v>
      </c>
      <c r="D3" s="166" t="s">
        <v>0</v>
      </c>
      <c r="E3" s="165" t="s">
        <v>5</v>
      </c>
      <c r="F3" s="165"/>
    </row>
    <row r="4" spans="1:6" x14ac:dyDescent="0.35">
      <c r="A4" s="163"/>
      <c r="B4" s="164"/>
      <c r="C4" s="165"/>
      <c r="D4" s="166"/>
      <c r="E4" s="21" t="s">
        <v>1</v>
      </c>
      <c r="F4" s="75" t="s">
        <v>2</v>
      </c>
    </row>
    <row r="5" spans="1:6" x14ac:dyDescent="0.35">
      <c r="A5" s="35"/>
      <c r="B5" s="48"/>
      <c r="C5" s="5"/>
      <c r="D5" s="17"/>
      <c r="E5" s="14"/>
      <c r="F5" s="76"/>
    </row>
    <row r="6" spans="1:6" ht="15" customHeight="1" x14ac:dyDescent="0.35">
      <c r="A6" s="32">
        <v>3</v>
      </c>
      <c r="B6" s="53" t="s">
        <v>20</v>
      </c>
      <c r="E6" s="6"/>
      <c r="F6" s="77"/>
    </row>
    <row r="7" spans="1:6" ht="15" customHeight="1" x14ac:dyDescent="0.35">
      <c r="A7" s="29"/>
      <c r="B7" s="50"/>
      <c r="D7" s="16"/>
      <c r="F7" s="77"/>
    </row>
    <row r="8" spans="1:6" customFormat="1" ht="15" customHeight="1" x14ac:dyDescent="0.35">
      <c r="A8" s="100"/>
      <c r="B8" s="101" t="s">
        <v>64</v>
      </c>
      <c r="C8" s="102" t="s">
        <v>58</v>
      </c>
      <c r="D8" s="102"/>
      <c r="E8" s="102"/>
      <c r="F8" s="103"/>
    </row>
    <row r="9" spans="1:6" s="62" customFormat="1" ht="15" customHeight="1" x14ac:dyDescent="0.45">
      <c r="A9" s="63"/>
      <c r="B9" s="64"/>
      <c r="C9" s="60"/>
      <c r="D9" s="60"/>
      <c r="E9" s="61"/>
      <c r="F9" s="78"/>
    </row>
    <row r="10" spans="1:6" ht="15" customHeight="1" x14ac:dyDescent="0.35">
      <c r="B10" s="42" t="s">
        <v>24</v>
      </c>
      <c r="C10" s="9"/>
      <c r="D10" s="9"/>
      <c r="E10" s="31"/>
      <c r="F10" s="84"/>
    </row>
    <row r="11" spans="1:6" customFormat="1" ht="15" customHeight="1" x14ac:dyDescent="0.35">
      <c r="A11" s="29"/>
      <c r="B11" s="39"/>
      <c r="C11" s="8"/>
      <c r="D11" s="6"/>
      <c r="E11" s="24"/>
      <c r="F11" s="79"/>
    </row>
    <row r="12" spans="1:6" x14ac:dyDescent="0.35">
      <c r="A12" s="32">
        <v>4</v>
      </c>
      <c r="B12" s="49" t="s">
        <v>19</v>
      </c>
      <c r="D12" s="16"/>
      <c r="F12" s="77"/>
    </row>
    <row r="13" spans="1:6" ht="15" customHeight="1" x14ac:dyDescent="0.35">
      <c r="A13" s="29"/>
      <c r="B13" s="43"/>
      <c r="D13" s="6"/>
      <c r="E13" s="6"/>
      <c r="F13" s="79"/>
    </row>
    <row r="14" spans="1:6" customFormat="1" ht="15" customHeight="1" x14ac:dyDescent="0.35">
      <c r="A14" s="100"/>
      <c r="B14" s="101" t="s">
        <v>64</v>
      </c>
      <c r="C14" s="102" t="s">
        <v>58</v>
      </c>
      <c r="D14" s="102"/>
      <c r="E14" s="102"/>
      <c r="F14" s="103"/>
    </row>
    <row r="15" spans="1:6" x14ac:dyDescent="0.4">
      <c r="A15" s="33"/>
      <c r="B15" s="36"/>
      <c r="D15" s="6"/>
      <c r="E15" s="24"/>
      <c r="F15" s="79"/>
    </row>
    <row r="16" spans="1:6" ht="15" customHeight="1" x14ac:dyDescent="0.35">
      <c r="B16" s="42" t="s">
        <v>27</v>
      </c>
      <c r="C16" s="9"/>
      <c r="D16" s="9"/>
      <c r="E16" s="31"/>
      <c r="F16" s="84"/>
    </row>
    <row r="17" spans="1:6" x14ac:dyDescent="0.35">
      <c r="A17" s="29"/>
      <c r="B17" s="36"/>
      <c r="D17" s="6"/>
      <c r="E17" s="15"/>
      <c r="F17" s="79"/>
    </row>
    <row r="18" spans="1:6" x14ac:dyDescent="0.35">
      <c r="A18" s="32" t="s">
        <v>30</v>
      </c>
      <c r="B18" s="49" t="s">
        <v>29</v>
      </c>
      <c r="C18" s="18"/>
      <c r="D18" s="6"/>
      <c r="E18" s="15"/>
      <c r="F18" s="79"/>
    </row>
    <row r="19" spans="1:6" x14ac:dyDescent="0.35">
      <c r="A19" s="29"/>
      <c r="B19" s="36"/>
      <c r="D19" s="6"/>
      <c r="E19" s="15"/>
      <c r="F19" s="79"/>
    </row>
    <row r="20" spans="1:6" customFormat="1" ht="15" customHeight="1" x14ac:dyDescent="0.35">
      <c r="A20" s="100"/>
      <c r="B20" s="101" t="s">
        <v>64</v>
      </c>
      <c r="C20" s="102" t="s">
        <v>58</v>
      </c>
      <c r="D20" s="102"/>
      <c r="E20" s="102"/>
      <c r="F20" s="103"/>
    </row>
    <row r="21" spans="1:6" x14ac:dyDescent="0.4">
      <c r="A21" s="33"/>
      <c r="B21" s="36"/>
      <c r="D21" s="6"/>
      <c r="E21" s="24"/>
      <c r="F21" s="79"/>
    </row>
    <row r="22" spans="1:6" ht="15" customHeight="1" x14ac:dyDescent="0.35">
      <c r="B22" s="42" t="s">
        <v>28</v>
      </c>
      <c r="C22" s="9"/>
      <c r="D22" s="9"/>
      <c r="E22" s="31"/>
      <c r="F22" s="84"/>
    </row>
    <row r="23" spans="1:6" x14ac:dyDescent="0.35">
      <c r="A23" s="29"/>
      <c r="B23" s="44"/>
      <c r="C23" s="18"/>
      <c r="D23" s="6"/>
      <c r="E23" s="15"/>
      <c r="F23" s="79"/>
    </row>
    <row r="24" spans="1:6" x14ac:dyDescent="0.35">
      <c r="A24" s="32" t="s">
        <v>54</v>
      </c>
      <c r="B24" s="40" t="s">
        <v>15</v>
      </c>
      <c r="D24" s="16"/>
      <c r="F24" s="77"/>
    </row>
    <row r="25" spans="1:6" x14ac:dyDescent="0.35">
      <c r="A25" s="29"/>
      <c r="B25" s="39"/>
      <c r="D25" s="6"/>
      <c r="F25" s="77"/>
    </row>
    <row r="26" spans="1:6" customFormat="1" ht="15" customHeight="1" x14ac:dyDescent="0.35">
      <c r="A26" s="100"/>
      <c r="B26" s="101" t="s">
        <v>64</v>
      </c>
      <c r="C26" s="102" t="s">
        <v>58</v>
      </c>
      <c r="D26" s="102"/>
      <c r="E26" s="102"/>
      <c r="F26" s="103"/>
    </row>
    <row r="27" spans="1:6" x14ac:dyDescent="0.35">
      <c r="A27" s="29"/>
      <c r="B27" s="39"/>
      <c r="D27" s="6"/>
      <c r="F27" s="77"/>
    </row>
    <row r="28" spans="1:6" x14ac:dyDescent="0.35">
      <c r="B28" s="42" t="s">
        <v>25</v>
      </c>
      <c r="C28" s="9"/>
      <c r="D28" s="12"/>
      <c r="E28" s="13"/>
      <c r="F28" s="86"/>
    </row>
    <row r="29" spans="1:6" x14ac:dyDescent="0.35">
      <c r="A29" s="29"/>
      <c r="B29" s="44"/>
      <c r="C29" s="18"/>
      <c r="D29" s="6"/>
      <c r="E29" s="15"/>
      <c r="F29" s="79"/>
    </row>
    <row r="30" spans="1:6" x14ac:dyDescent="0.35">
      <c r="A30" s="32">
        <v>5</v>
      </c>
      <c r="B30" s="49" t="s">
        <v>55</v>
      </c>
      <c r="D30" s="16"/>
      <c r="F30" s="77"/>
    </row>
    <row r="31" spans="1:6" x14ac:dyDescent="0.35">
      <c r="A31" s="29"/>
      <c r="B31" s="44"/>
      <c r="C31" s="18"/>
      <c r="D31" s="6"/>
      <c r="E31" s="15"/>
      <c r="F31" s="79"/>
    </row>
    <row r="32" spans="1:6" x14ac:dyDescent="0.35">
      <c r="A32" s="51" t="s">
        <v>16</v>
      </c>
      <c r="B32" s="72" t="s">
        <v>47</v>
      </c>
      <c r="D32" s="16"/>
      <c r="F32" s="77"/>
    </row>
    <row r="33" spans="1:6" x14ac:dyDescent="0.35">
      <c r="A33" s="29"/>
      <c r="B33" s="41"/>
      <c r="D33" s="6"/>
      <c r="F33" s="77"/>
    </row>
    <row r="34" spans="1:6" x14ac:dyDescent="0.35">
      <c r="A34" s="32" t="s">
        <v>38</v>
      </c>
      <c r="B34" s="49" t="s">
        <v>56</v>
      </c>
      <c r="D34" s="6"/>
      <c r="F34" s="77"/>
    </row>
    <row r="35" spans="1:6" x14ac:dyDescent="0.35">
      <c r="A35" s="29"/>
      <c r="B35" s="41"/>
      <c r="D35" s="6"/>
      <c r="F35" s="77"/>
    </row>
    <row r="36" spans="1:6" customFormat="1" ht="15" customHeight="1" x14ac:dyDescent="0.35">
      <c r="A36" s="100"/>
      <c r="B36" s="101" t="s">
        <v>64</v>
      </c>
      <c r="C36" s="102" t="s">
        <v>58</v>
      </c>
      <c r="D36" s="102"/>
      <c r="E36" s="102"/>
      <c r="F36" s="103"/>
    </row>
    <row r="37" spans="1:6" x14ac:dyDescent="0.35">
      <c r="A37" s="29"/>
      <c r="B37" s="41"/>
      <c r="D37" s="6"/>
      <c r="F37" s="77"/>
    </row>
    <row r="38" spans="1:6" x14ac:dyDescent="0.35">
      <c r="A38" s="29"/>
      <c r="B38" s="30" t="s">
        <v>23</v>
      </c>
      <c r="C38" s="25"/>
      <c r="D38" s="26"/>
      <c r="E38" s="27"/>
      <c r="F38" s="83">
        <f>F36</f>
        <v>0</v>
      </c>
    </row>
    <row r="39" spans="1:6" x14ac:dyDescent="0.35">
      <c r="A39" s="29"/>
      <c r="B39" s="41"/>
      <c r="D39" s="6"/>
      <c r="F39" s="77"/>
    </row>
    <row r="40" spans="1:6" x14ac:dyDescent="0.35">
      <c r="A40" s="32" t="s">
        <v>40</v>
      </c>
      <c r="B40" s="49" t="s">
        <v>57</v>
      </c>
      <c r="D40" s="6"/>
      <c r="F40" s="77"/>
    </row>
    <row r="41" spans="1:6" x14ac:dyDescent="0.35">
      <c r="A41" s="29"/>
      <c r="B41" s="41"/>
      <c r="D41" s="6"/>
      <c r="F41" s="77"/>
    </row>
    <row r="42" spans="1:6" ht="25.5" x14ac:dyDescent="0.35">
      <c r="A42" s="29"/>
      <c r="B42" s="41" t="s">
        <v>65</v>
      </c>
      <c r="C42" s="8" t="s">
        <v>3</v>
      </c>
      <c r="D42" s="6">
        <v>1</v>
      </c>
      <c r="F42" s="85">
        <f t="shared" ref="F42:F43" si="0">E42*D42</f>
        <v>0</v>
      </c>
    </row>
    <row r="43" spans="1:6" ht="14.25" x14ac:dyDescent="0.35">
      <c r="A43" s="29"/>
      <c r="B43" s="41" t="s">
        <v>66</v>
      </c>
      <c r="C43" s="8" t="s">
        <v>3</v>
      </c>
      <c r="D43" s="6">
        <v>1</v>
      </c>
      <c r="F43" s="85">
        <f t="shared" si="0"/>
        <v>0</v>
      </c>
    </row>
    <row r="44" spans="1:6" x14ac:dyDescent="0.35">
      <c r="A44" s="29"/>
      <c r="B44" s="41"/>
      <c r="D44" s="6"/>
      <c r="F44" s="77"/>
    </row>
    <row r="45" spans="1:6" ht="15" customHeight="1" x14ac:dyDescent="0.35">
      <c r="A45" s="29"/>
      <c r="B45" s="30" t="s">
        <v>23</v>
      </c>
      <c r="C45" s="25"/>
      <c r="D45" s="26"/>
      <c r="E45" s="27"/>
      <c r="F45" s="83">
        <f>F43+F42</f>
        <v>0</v>
      </c>
    </row>
    <row r="46" spans="1:6" ht="15" customHeight="1" x14ac:dyDescent="0.35">
      <c r="A46" s="29"/>
      <c r="B46" s="41"/>
      <c r="D46" s="6"/>
      <c r="F46" s="77"/>
    </row>
    <row r="47" spans="1:6" ht="15" customHeight="1" x14ac:dyDescent="0.35">
      <c r="B47" s="42" t="s">
        <v>59</v>
      </c>
      <c r="C47" s="9"/>
      <c r="D47" s="9"/>
      <c r="E47" s="31"/>
      <c r="F47" s="84">
        <f>F45</f>
        <v>0</v>
      </c>
    </row>
    <row r="48" spans="1:6" ht="15" customHeight="1" x14ac:dyDescent="0.35">
      <c r="A48" s="52"/>
      <c r="B48" s="56"/>
      <c r="D48" s="16"/>
      <c r="E48" s="28"/>
      <c r="F48" s="80"/>
    </row>
    <row r="49" spans="1:6" ht="15" customHeight="1" x14ac:dyDescent="0.35">
      <c r="A49" s="51" t="s">
        <v>48</v>
      </c>
      <c r="B49" s="72" t="s">
        <v>60</v>
      </c>
      <c r="D49" s="16"/>
      <c r="E49" s="28"/>
      <c r="F49" s="80"/>
    </row>
    <row r="50" spans="1:6" ht="15" customHeight="1" x14ac:dyDescent="0.35">
      <c r="A50" s="52"/>
      <c r="B50" s="56"/>
      <c r="D50" s="16"/>
      <c r="E50" s="28"/>
      <c r="F50" s="80"/>
    </row>
    <row r="51" spans="1:6" ht="15" customHeight="1" x14ac:dyDescent="0.35">
      <c r="A51" s="51" t="s">
        <v>49</v>
      </c>
      <c r="B51" s="49" t="s">
        <v>67</v>
      </c>
      <c r="D51" s="16"/>
      <c r="E51" s="28"/>
      <c r="F51" s="80"/>
    </row>
    <row r="52" spans="1:6" ht="15" customHeight="1" x14ac:dyDescent="0.35">
      <c r="A52" s="52"/>
      <c r="B52" s="56"/>
      <c r="D52" s="16"/>
      <c r="E52" s="28"/>
      <c r="F52" s="80"/>
    </row>
    <row r="53" spans="1:6" ht="25.5" x14ac:dyDescent="0.35">
      <c r="A53" s="52"/>
      <c r="B53" s="56" t="s">
        <v>68</v>
      </c>
      <c r="C53" s="8" t="s">
        <v>3</v>
      </c>
      <c r="D53" s="16">
        <v>1</v>
      </c>
      <c r="E53" s="28"/>
      <c r="F53" s="80"/>
    </row>
    <row r="54" spans="1:6" ht="15" customHeight="1" x14ac:dyDescent="0.35">
      <c r="A54" s="52"/>
      <c r="B54" s="56"/>
      <c r="D54" s="16"/>
      <c r="E54" s="28"/>
      <c r="F54" s="80"/>
    </row>
    <row r="55" spans="1:6" ht="15" customHeight="1" x14ac:dyDescent="0.35">
      <c r="A55" s="29"/>
      <c r="B55" s="30" t="s">
        <v>23</v>
      </c>
      <c r="C55" s="25"/>
      <c r="D55" s="26"/>
      <c r="E55" s="27"/>
      <c r="F55" s="83">
        <f>F53+F52</f>
        <v>0</v>
      </c>
    </row>
    <row r="56" spans="1:6" ht="15" customHeight="1" x14ac:dyDescent="0.35">
      <c r="A56" s="52"/>
      <c r="B56" s="56"/>
      <c r="D56" s="16"/>
      <c r="E56" s="28"/>
      <c r="F56" s="80"/>
    </row>
    <row r="57" spans="1:6" ht="15" customHeight="1" x14ac:dyDescent="0.35">
      <c r="A57" s="51" t="s">
        <v>50</v>
      </c>
      <c r="B57" s="49" t="s">
        <v>39</v>
      </c>
      <c r="D57" s="16"/>
      <c r="E57" s="28"/>
      <c r="F57" s="80"/>
    </row>
    <row r="58" spans="1:6" ht="15" customHeight="1" x14ac:dyDescent="0.35">
      <c r="A58" s="52"/>
      <c r="B58" s="68"/>
      <c r="D58" s="6"/>
      <c r="E58" s="6"/>
      <c r="F58" s="81"/>
    </row>
    <row r="59" spans="1:6" ht="15" customHeight="1" x14ac:dyDescent="0.35">
      <c r="A59" s="52"/>
      <c r="B59" s="68" t="s">
        <v>69</v>
      </c>
      <c r="D59" s="6"/>
      <c r="E59" s="6"/>
      <c r="F59" s="81"/>
    </row>
    <row r="60" spans="1:6" customFormat="1" ht="15" customHeight="1" x14ac:dyDescent="0.35">
      <c r="A60" s="52"/>
      <c r="B60" s="68" t="s">
        <v>17</v>
      </c>
      <c r="C60" s="8"/>
      <c r="D60" s="6"/>
      <c r="E60" s="6"/>
      <c r="F60" s="81"/>
    </row>
    <row r="61" spans="1:6" ht="15" customHeight="1" x14ac:dyDescent="0.35">
      <c r="A61" s="52"/>
      <c r="B61" s="68" t="s">
        <v>21</v>
      </c>
      <c r="C61" s="8" t="s">
        <v>10</v>
      </c>
      <c r="D61" s="6"/>
      <c r="E61" s="6"/>
      <c r="F61" s="85">
        <f t="shared" ref="F61:F62" si="1">E61*D61</f>
        <v>0</v>
      </c>
    </row>
    <row r="62" spans="1:6" ht="15" customHeight="1" x14ac:dyDescent="0.35">
      <c r="A62" s="52"/>
      <c r="B62" s="68" t="s">
        <v>31</v>
      </c>
      <c r="C62" s="8" t="s">
        <v>3</v>
      </c>
      <c r="D62" s="4">
        <v>1</v>
      </c>
      <c r="E62" s="6"/>
      <c r="F62" s="85">
        <f t="shared" si="1"/>
        <v>0</v>
      </c>
    </row>
    <row r="63" spans="1:6" ht="15" customHeight="1" x14ac:dyDescent="0.35">
      <c r="A63" s="52"/>
      <c r="B63" s="68"/>
      <c r="E63" s="6"/>
      <c r="F63" s="81"/>
    </row>
    <row r="64" spans="1:6" ht="15" customHeight="1" x14ac:dyDescent="0.35">
      <c r="A64" s="52"/>
      <c r="B64" s="69" t="s">
        <v>23</v>
      </c>
      <c r="C64" s="9"/>
      <c r="D64" s="26"/>
      <c r="E64" s="27"/>
      <c r="F64" s="87">
        <f>F62+F61</f>
        <v>0</v>
      </c>
    </row>
    <row r="65" spans="1:6" ht="15" customHeight="1" x14ac:dyDescent="0.35">
      <c r="A65" s="52"/>
      <c r="B65" s="68"/>
      <c r="E65" s="6"/>
      <c r="F65" s="81"/>
    </row>
    <row r="66" spans="1:6" ht="15" customHeight="1" x14ac:dyDescent="0.35">
      <c r="A66" s="51" t="s">
        <v>51</v>
      </c>
      <c r="B66" s="49" t="s">
        <v>41</v>
      </c>
      <c r="E66" s="6"/>
      <c r="F66" s="80"/>
    </row>
    <row r="67" spans="1:6" ht="15" customHeight="1" x14ac:dyDescent="0.35">
      <c r="A67" s="52"/>
      <c r="B67" s="68"/>
      <c r="E67" s="6"/>
      <c r="F67" s="80"/>
    </row>
    <row r="68" spans="1:6" ht="15" customHeight="1" x14ac:dyDescent="0.35">
      <c r="A68" s="52"/>
      <c r="B68" s="68" t="s">
        <v>70</v>
      </c>
      <c r="D68" s="6"/>
      <c r="E68" s="6"/>
      <c r="F68" s="81"/>
    </row>
    <row r="69" spans="1:6" customFormat="1" ht="15" customHeight="1" x14ac:dyDescent="0.35">
      <c r="A69" s="52"/>
      <c r="B69" s="68" t="s">
        <v>17</v>
      </c>
      <c r="C69" s="8"/>
      <c r="D69" s="6"/>
      <c r="E69" s="6"/>
      <c r="F69" s="81"/>
    </row>
    <row r="70" spans="1:6" ht="15" customHeight="1" x14ac:dyDescent="0.35">
      <c r="A70" s="52"/>
      <c r="B70" s="68" t="s">
        <v>21</v>
      </c>
      <c r="C70" s="8" t="s">
        <v>10</v>
      </c>
      <c r="D70" s="6"/>
      <c r="E70" s="6"/>
      <c r="F70" s="85">
        <f t="shared" ref="F70:F71" si="2">E70*D70</f>
        <v>0</v>
      </c>
    </row>
    <row r="71" spans="1:6" ht="15" customHeight="1" x14ac:dyDescent="0.35">
      <c r="A71" s="52"/>
      <c r="B71" s="68" t="s">
        <v>31</v>
      </c>
      <c r="C71" s="8" t="s">
        <v>3</v>
      </c>
      <c r="D71" s="4">
        <v>1</v>
      </c>
      <c r="E71" s="6"/>
      <c r="F71" s="85">
        <f t="shared" si="2"/>
        <v>0</v>
      </c>
    </row>
    <row r="72" spans="1:6" ht="15" customHeight="1" x14ac:dyDescent="0.35">
      <c r="A72" s="52"/>
      <c r="B72" s="68"/>
      <c r="E72" s="6"/>
      <c r="F72" s="81"/>
    </row>
    <row r="73" spans="1:6" ht="15" customHeight="1" x14ac:dyDescent="0.35">
      <c r="A73" s="52"/>
      <c r="B73" s="69" t="s">
        <v>23</v>
      </c>
      <c r="C73" s="9"/>
      <c r="D73" s="26"/>
      <c r="E73" s="27"/>
      <c r="F73" s="87">
        <f>F71+F70</f>
        <v>0</v>
      </c>
    </row>
    <row r="74" spans="1:6" ht="15" customHeight="1" x14ac:dyDescent="0.35">
      <c r="A74" s="52"/>
      <c r="B74" s="68"/>
      <c r="E74" s="6"/>
      <c r="F74" s="81"/>
    </row>
    <row r="75" spans="1:6" ht="15" customHeight="1" x14ac:dyDescent="0.35">
      <c r="A75" s="51" t="s">
        <v>71</v>
      </c>
      <c r="B75" s="66" t="s">
        <v>42</v>
      </c>
      <c r="E75" s="6"/>
      <c r="F75" s="80"/>
    </row>
    <row r="76" spans="1:6" ht="15" customHeight="1" x14ac:dyDescent="0.35">
      <c r="A76" s="52"/>
      <c r="B76" s="70"/>
      <c r="E76" s="6"/>
      <c r="F76" s="80"/>
    </row>
    <row r="77" spans="1:6" x14ac:dyDescent="0.35">
      <c r="A77" s="52"/>
      <c r="B77" s="58" t="s">
        <v>32</v>
      </c>
      <c r="E77" s="6"/>
      <c r="F77" s="80"/>
    </row>
    <row r="78" spans="1:6" x14ac:dyDescent="0.35">
      <c r="A78" s="52"/>
      <c r="B78" s="58"/>
      <c r="E78" s="6"/>
      <c r="F78" s="80"/>
    </row>
    <row r="79" spans="1:6" ht="14.25" x14ac:dyDescent="0.35">
      <c r="A79" s="52"/>
      <c r="B79" s="58" t="s">
        <v>14</v>
      </c>
      <c r="C79" s="8" t="s">
        <v>4</v>
      </c>
      <c r="E79" s="6"/>
      <c r="F79" s="85">
        <f t="shared" ref="F79:F81" si="3">E79*D79</f>
        <v>0</v>
      </c>
    </row>
    <row r="80" spans="1:6" ht="14.25" x14ac:dyDescent="0.35">
      <c r="A80" s="52"/>
      <c r="B80" s="58" t="s">
        <v>14</v>
      </c>
      <c r="C80" s="8" t="s">
        <v>4</v>
      </c>
      <c r="E80" s="6"/>
      <c r="F80" s="85">
        <f t="shared" si="3"/>
        <v>0</v>
      </c>
    </row>
    <row r="81" spans="1:6" ht="14.25" x14ac:dyDescent="0.35">
      <c r="A81" s="52"/>
      <c r="B81" s="58" t="s">
        <v>14</v>
      </c>
      <c r="C81" s="8" t="s">
        <v>4</v>
      </c>
      <c r="E81" s="6"/>
      <c r="F81" s="85">
        <f t="shared" si="3"/>
        <v>0</v>
      </c>
    </row>
    <row r="82" spans="1:6" x14ac:dyDescent="0.35">
      <c r="A82" s="52"/>
      <c r="B82" s="58"/>
      <c r="E82" s="6"/>
      <c r="F82" s="80"/>
    </row>
    <row r="83" spans="1:6" customFormat="1" ht="15" customHeight="1" x14ac:dyDescent="0.35">
      <c r="A83" s="52"/>
      <c r="B83" s="58" t="s">
        <v>33</v>
      </c>
      <c r="C83" s="8" t="s">
        <v>10</v>
      </c>
      <c r="D83" s="4"/>
      <c r="E83" s="6"/>
      <c r="F83" s="85">
        <f t="shared" ref="F83:F86" si="4">E83*D83</f>
        <v>0</v>
      </c>
    </row>
    <row r="84" spans="1:6" ht="15" customHeight="1" x14ac:dyDescent="0.35">
      <c r="A84" s="52"/>
      <c r="B84" s="58" t="s">
        <v>34</v>
      </c>
      <c r="C84" s="8" t="s">
        <v>4</v>
      </c>
      <c r="E84" s="6"/>
      <c r="F84" s="85">
        <f t="shared" si="4"/>
        <v>0</v>
      </c>
    </row>
    <row r="85" spans="1:6" ht="15" customHeight="1" x14ac:dyDescent="0.35">
      <c r="A85" s="52"/>
      <c r="B85" s="58" t="s">
        <v>35</v>
      </c>
      <c r="C85" s="8" t="s">
        <v>4</v>
      </c>
      <c r="E85" s="6"/>
      <c r="F85" s="85">
        <f t="shared" si="4"/>
        <v>0</v>
      </c>
    </row>
    <row r="86" spans="1:6" ht="15" customHeight="1" x14ac:dyDescent="0.35">
      <c r="A86" s="52"/>
      <c r="B86" s="58" t="s">
        <v>36</v>
      </c>
      <c r="C86" s="8" t="s">
        <v>3</v>
      </c>
      <c r="D86" s="4">
        <v>1</v>
      </c>
      <c r="E86" s="6"/>
      <c r="F86" s="85">
        <f t="shared" si="4"/>
        <v>0</v>
      </c>
    </row>
    <row r="87" spans="1:6" x14ac:dyDescent="0.35">
      <c r="A87" s="52"/>
      <c r="B87" s="71"/>
      <c r="E87" s="6"/>
      <c r="F87" s="80"/>
    </row>
    <row r="88" spans="1:6" ht="15" customHeight="1" x14ac:dyDescent="0.35">
      <c r="A88" s="52"/>
      <c r="B88" s="69" t="s">
        <v>23</v>
      </c>
      <c r="C88" s="9"/>
      <c r="D88" s="26"/>
      <c r="E88" s="27"/>
      <c r="F88" s="87">
        <f>SUM(F79:F86)</f>
        <v>0</v>
      </c>
    </row>
    <row r="89" spans="1:6" customFormat="1" ht="15" customHeight="1" x14ac:dyDescent="0.35">
      <c r="A89" s="52"/>
      <c r="B89" s="68"/>
      <c r="C89" s="8"/>
      <c r="D89" s="4"/>
      <c r="E89" s="6"/>
      <c r="F89" s="81"/>
    </row>
    <row r="90" spans="1:6" ht="15" customHeight="1" x14ac:dyDescent="0.35">
      <c r="A90" s="51" t="s">
        <v>72</v>
      </c>
      <c r="B90" s="66" t="s">
        <v>36</v>
      </c>
      <c r="E90" s="6"/>
      <c r="F90" s="80"/>
    </row>
    <row r="91" spans="1:6" ht="15" customHeight="1" x14ac:dyDescent="0.35">
      <c r="A91" s="52"/>
      <c r="B91" s="70"/>
      <c r="E91" s="6"/>
      <c r="F91" s="80"/>
    </row>
    <row r="92" spans="1:6" ht="24" customHeight="1" x14ac:dyDescent="0.35">
      <c r="A92" s="52"/>
      <c r="B92" s="57" t="s">
        <v>43</v>
      </c>
      <c r="C92" s="8" t="s">
        <v>3</v>
      </c>
      <c r="D92" s="4">
        <v>1</v>
      </c>
      <c r="E92" s="6"/>
      <c r="F92" s="85">
        <f t="shared" ref="F92" si="5">E92*D92</f>
        <v>0</v>
      </c>
    </row>
    <row r="93" spans="1:6" ht="15" customHeight="1" x14ac:dyDescent="0.35">
      <c r="A93" s="52"/>
      <c r="B93" s="68"/>
      <c r="E93" s="6"/>
      <c r="F93" s="81"/>
    </row>
    <row r="94" spans="1:6" ht="15" customHeight="1" x14ac:dyDescent="0.35">
      <c r="A94" s="52"/>
      <c r="B94" s="69" t="s">
        <v>23</v>
      </c>
      <c r="C94" s="9"/>
      <c r="D94" s="26"/>
      <c r="E94" s="27"/>
      <c r="F94" s="87">
        <f>F92</f>
        <v>0</v>
      </c>
    </row>
    <row r="95" spans="1:6" customFormat="1" ht="15" customHeight="1" x14ac:dyDescent="0.35">
      <c r="A95" s="52"/>
      <c r="B95" s="68"/>
      <c r="C95" s="8"/>
      <c r="D95" s="4"/>
      <c r="E95" s="6"/>
      <c r="F95" s="81"/>
    </row>
    <row r="96" spans="1:6" ht="15" customHeight="1" x14ac:dyDescent="0.35">
      <c r="A96" s="51" t="s">
        <v>73</v>
      </c>
      <c r="B96" s="66" t="s">
        <v>44</v>
      </c>
      <c r="E96" s="6"/>
      <c r="F96" s="80"/>
    </row>
    <row r="97" spans="1:6" ht="13.5" customHeight="1" x14ac:dyDescent="0.35">
      <c r="A97" s="52"/>
      <c r="B97" s="70"/>
      <c r="E97" s="6"/>
      <c r="F97" s="80"/>
    </row>
    <row r="98" spans="1:6" ht="15" customHeight="1" x14ac:dyDescent="0.35">
      <c r="A98" s="52"/>
      <c r="B98" s="70" t="s">
        <v>37</v>
      </c>
      <c r="C98" s="8" t="s">
        <v>3</v>
      </c>
      <c r="D98" s="4">
        <v>1</v>
      </c>
      <c r="E98" s="6"/>
      <c r="F98" s="85">
        <f t="shared" ref="F98" si="6">E98*D98</f>
        <v>0</v>
      </c>
    </row>
    <row r="99" spans="1:6" ht="15" customHeight="1" x14ac:dyDescent="0.35">
      <c r="A99" s="52"/>
      <c r="B99" s="68"/>
      <c r="E99" s="6"/>
      <c r="F99" s="81"/>
    </row>
    <row r="100" spans="1:6" ht="15" customHeight="1" x14ac:dyDescent="0.35">
      <c r="A100" s="52"/>
      <c r="B100" s="69" t="s">
        <v>23</v>
      </c>
      <c r="C100" s="9"/>
      <c r="D100" s="26"/>
      <c r="E100" s="27"/>
      <c r="F100" s="87">
        <f>F98</f>
        <v>0</v>
      </c>
    </row>
    <row r="101" spans="1:6" customFormat="1" ht="15" customHeight="1" x14ac:dyDescent="0.35">
      <c r="A101" s="52"/>
      <c r="B101" s="59"/>
      <c r="C101" s="8"/>
      <c r="D101" s="4"/>
      <c r="E101" s="6"/>
      <c r="F101" s="80"/>
    </row>
    <row r="102" spans="1:6" x14ac:dyDescent="0.35">
      <c r="A102" s="51" t="s">
        <v>74</v>
      </c>
      <c r="B102" s="66" t="s">
        <v>45</v>
      </c>
      <c r="E102" s="28"/>
      <c r="F102" s="80"/>
    </row>
    <row r="103" spans="1:6" ht="15" customHeight="1" x14ac:dyDescent="0.35">
      <c r="A103" s="55"/>
      <c r="B103" s="68"/>
      <c r="E103" s="28"/>
      <c r="F103" s="80"/>
    </row>
    <row r="104" spans="1:6" ht="14.25" x14ac:dyDescent="0.35">
      <c r="A104" s="55"/>
      <c r="B104" s="54" t="s">
        <v>46</v>
      </c>
      <c r="C104" s="8" t="s">
        <v>3</v>
      </c>
      <c r="D104" s="4">
        <v>1</v>
      </c>
      <c r="E104" s="6"/>
      <c r="F104" s="85">
        <f t="shared" ref="F104" si="7">E104*D104</f>
        <v>0</v>
      </c>
    </row>
    <row r="105" spans="1:6" x14ac:dyDescent="0.35">
      <c r="A105" s="52"/>
      <c r="B105" s="68"/>
      <c r="E105" s="6"/>
      <c r="F105" s="81"/>
    </row>
    <row r="106" spans="1:6" ht="15" customHeight="1" x14ac:dyDescent="0.35">
      <c r="A106" s="52"/>
      <c r="B106" s="69" t="s">
        <v>23</v>
      </c>
      <c r="C106" s="9"/>
      <c r="D106" s="26"/>
      <c r="E106" s="27"/>
      <c r="F106" s="87">
        <f>F104</f>
        <v>0</v>
      </c>
    </row>
    <row r="107" spans="1:6" x14ac:dyDescent="0.35">
      <c r="A107" s="29"/>
      <c r="B107" s="44"/>
      <c r="C107" s="18"/>
      <c r="D107" s="6"/>
      <c r="E107" s="24"/>
      <c r="F107" s="79"/>
    </row>
    <row r="108" spans="1:6" x14ac:dyDescent="0.35">
      <c r="A108" s="29"/>
      <c r="B108" s="30" t="s">
        <v>52</v>
      </c>
      <c r="C108" s="25"/>
      <c r="D108" s="26"/>
      <c r="E108" s="27"/>
      <c r="F108" s="83">
        <f>F106+F100+F94+F88+F73+F64+F55</f>
        <v>0</v>
      </c>
    </row>
    <row r="109" spans="1:6" ht="15" customHeight="1" x14ac:dyDescent="0.35">
      <c r="A109" s="29"/>
      <c r="B109" s="44"/>
      <c r="C109" s="18"/>
      <c r="D109" s="6"/>
      <c r="E109" s="24"/>
      <c r="F109" s="79"/>
    </row>
    <row r="110" spans="1:6" x14ac:dyDescent="0.35">
      <c r="A110" s="29"/>
      <c r="B110" s="30" t="s">
        <v>88</v>
      </c>
      <c r="C110" s="25"/>
      <c r="D110" s="26"/>
      <c r="E110" s="27"/>
      <c r="F110" s="83">
        <f>F108+F47</f>
        <v>0</v>
      </c>
    </row>
    <row r="111" spans="1:6" ht="15" customHeight="1" x14ac:dyDescent="0.35">
      <c r="A111" s="29"/>
      <c r="B111" s="44"/>
      <c r="C111" s="18"/>
      <c r="D111" s="6"/>
      <c r="E111" s="24"/>
      <c r="F111" s="79"/>
    </row>
    <row r="112" spans="1:6" x14ac:dyDescent="0.35">
      <c r="A112" s="32">
        <v>6</v>
      </c>
      <c r="B112" s="49" t="s">
        <v>8</v>
      </c>
      <c r="D112" s="6"/>
      <c r="F112" s="77"/>
    </row>
    <row r="113" spans="1:6" x14ac:dyDescent="0.35">
      <c r="B113" s="45"/>
      <c r="D113" s="16"/>
      <c r="F113" s="77"/>
    </row>
    <row r="114" spans="1:6" x14ac:dyDescent="0.35">
      <c r="B114" s="36" t="s">
        <v>9</v>
      </c>
      <c r="C114" s="8" t="s">
        <v>3</v>
      </c>
      <c r="D114" s="6">
        <v>1</v>
      </c>
      <c r="F114" s="77">
        <f>E114*D114</f>
        <v>0</v>
      </c>
    </row>
    <row r="115" spans="1:6" x14ac:dyDescent="0.35">
      <c r="B115" s="36"/>
      <c r="D115" s="6"/>
      <c r="F115" s="77"/>
    </row>
    <row r="116" spans="1:6" x14ac:dyDescent="0.35">
      <c r="A116" s="29"/>
      <c r="B116" s="30" t="s">
        <v>26</v>
      </c>
      <c r="C116" s="25"/>
      <c r="D116" s="26"/>
      <c r="E116" s="27"/>
      <c r="F116" s="83">
        <f>F114</f>
        <v>0</v>
      </c>
    </row>
    <row r="117" spans="1:6" x14ac:dyDescent="0.35">
      <c r="A117" s="29"/>
      <c r="B117" s="46"/>
      <c r="D117" s="3"/>
      <c r="E117" s="11"/>
      <c r="F117" s="77"/>
    </row>
    <row r="118" spans="1:6" x14ac:dyDescent="0.35">
      <c r="A118" s="29"/>
      <c r="B118" s="46" t="s">
        <v>6</v>
      </c>
      <c r="D118" s="3"/>
      <c r="E118" s="11"/>
      <c r="F118" s="88">
        <f>F116+F110</f>
        <v>0</v>
      </c>
    </row>
    <row r="119" spans="1:6" x14ac:dyDescent="0.35">
      <c r="A119" s="29"/>
      <c r="B119" s="46"/>
      <c r="D119" s="3"/>
      <c r="E119" s="11"/>
      <c r="F119" s="88"/>
    </row>
    <row r="120" spans="1:6" x14ac:dyDescent="0.35">
      <c r="A120" s="29"/>
      <c r="B120" s="46" t="s">
        <v>13</v>
      </c>
      <c r="D120" s="3"/>
      <c r="E120" s="11"/>
      <c r="F120" s="88">
        <f>F118*20/100</f>
        <v>0</v>
      </c>
    </row>
    <row r="121" spans="1:6" x14ac:dyDescent="0.35">
      <c r="A121" s="29"/>
      <c r="B121" s="46"/>
      <c r="D121" s="3"/>
      <c r="E121" s="11"/>
      <c r="F121" s="88"/>
    </row>
    <row r="122" spans="1:6" x14ac:dyDescent="0.35">
      <c r="A122" s="29"/>
      <c r="B122" s="46" t="s">
        <v>7</v>
      </c>
      <c r="D122" s="3"/>
      <c r="E122" s="11"/>
      <c r="F122" s="88">
        <f>F120+F118</f>
        <v>0</v>
      </c>
    </row>
    <row r="123" spans="1:6" x14ac:dyDescent="0.35">
      <c r="A123" s="34"/>
      <c r="B123" s="47"/>
      <c r="C123" s="10"/>
      <c r="D123" s="7"/>
      <c r="E123" s="19"/>
      <c r="F123" s="82"/>
    </row>
    <row r="124" spans="1:6" s="4" customFormat="1" x14ac:dyDescent="0.35">
      <c r="A124" s="20"/>
      <c r="B124" s="1"/>
      <c r="C124" s="3"/>
      <c r="E124" s="2"/>
      <c r="F124" s="73"/>
    </row>
    <row r="125" spans="1:6" s="4" customFormat="1" x14ac:dyDescent="0.35">
      <c r="A125" s="20"/>
      <c r="B125" s="1"/>
      <c r="C125" s="3"/>
      <c r="E125" s="2"/>
      <c r="F125" s="73"/>
    </row>
    <row r="126" spans="1:6" s="4" customFormat="1" x14ac:dyDescent="0.35">
      <c r="A126" s="20"/>
      <c r="B126" s="1"/>
      <c r="C126" s="3"/>
      <c r="E126" s="2"/>
      <c r="F126" s="73"/>
    </row>
    <row r="127" spans="1:6" s="4" customFormat="1" x14ac:dyDescent="0.35">
      <c r="A127" s="20"/>
      <c r="B127" s="1"/>
      <c r="C127" s="3"/>
      <c r="E127" s="2"/>
      <c r="F127" s="73"/>
    </row>
    <row r="128" spans="1:6" s="4" customFormat="1" x14ac:dyDescent="0.35">
      <c r="A128" s="20"/>
      <c r="B128" s="1"/>
      <c r="C128" s="3"/>
      <c r="E128" s="2"/>
      <c r="F128" s="73"/>
    </row>
    <row r="129" spans="1:6" s="4" customFormat="1" x14ac:dyDescent="0.35">
      <c r="A129" s="20"/>
      <c r="B129" s="1"/>
      <c r="C129" s="3"/>
      <c r="E129" s="2"/>
      <c r="F129" s="73"/>
    </row>
    <row r="130" spans="1:6" s="4" customFormat="1" x14ac:dyDescent="0.35">
      <c r="A130" s="20"/>
      <c r="B130" s="1"/>
      <c r="C130" s="3"/>
      <c r="E130" s="2"/>
      <c r="F130" s="73"/>
    </row>
    <row r="131" spans="1:6" s="4" customFormat="1" x14ac:dyDescent="0.35">
      <c r="A131" s="20"/>
      <c r="B131" s="1"/>
      <c r="C131" s="3"/>
      <c r="E131" s="2"/>
      <c r="F131" s="73"/>
    </row>
    <row r="132" spans="1:6" s="4" customFormat="1" x14ac:dyDescent="0.35">
      <c r="A132" s="20"/>
      <c r="B132" s="1"/>
      <c r="C132" s="3"/>
      <c r="E132" s="2"/>
      <c r="F132" s="73"/>
    </row>
    <row r="133" spans="1:6" s="4" customFormat="1" x14ac:dyDescent="0.35">
      <c r="A133" s="20"/>
      <c r="B133" s="1"/>
      <c r="C133" s="3"/>
      <c r="E133" s="2"/>
      <c r="F133" s="73"/>
    </row>
    <row r="134" spans="1:6" s="4" customFormat="1" x14ac:dyDescent="0.35">
      <c r="A134" s="20"/>
      <c r="B134" s="1"/>
      <c r="C134" s="3"/>
      <c r="E134" s="2"/>
      <c r="F134" s="73"/>
    </row>
    <row r="135" spans="1:6" s="4" customFormat="1" x14ac:dyDescent="0.35">
      <c r="A135" s="20"/>
      <c r="B135" s="1"/>
      <c r="C135" s="3"/>
      <c r="E135" s="2"/>
      <c r="F135" s="73"/>
    </row>
    <row r="136" spans="1:6" s="4" customFormat="1" x14ac:dyDescent="0.35">
      <c r="A136" s="20"/>
      <c r="B136" s="1"/>
      <c r="C136" s="3"/>
      <c r="E136" s="2"/>
      <c r="F136" s="73"/>
    </row>
    <row r="137" spans="1:6" s="4" customFormat="1" x14ac:dyDescent="0.35">
      <c r="A137" s="20"/>
      <c r="B137" s="1"/>
      <c r="C137" s="3"/>
      <c r="E137" s="2"/>
      <c r="F137" s="73"/>
    </row>
    <row r="138" spans="1:6" s="4" customFormat="1" x14ac:dyDescent="0.35">
      <c r="A138" s="20"/>
      <c r="B138" s="1"/>
      <c r="C138" s="3"/>
      <c r="E138" s="2"/>
      <c r="F138" s="73"/>
    </row>
    <row r="139" spans="1:6" s="4" customFormat="1" x14ac:dyDescent="0.35">
      <c r="A139" s="20"/>
      <c r="B139" s="1"/>
      <c r="C139" s="3"/>
      <c r="E139" s="2"/>
      <c r="F139" s="73"/>
    </row>
    <row r="140" spans="1:6" s="4" customFormat="1" x14ac:dyDescent="0.35">
      <c r="A140" s="20"/>
      <c r="B140" s="1"/>
      <c r="C140" s="3"/>
      <c r="E140" s="2"/>
      <c r="F140" s="73"/>
    </row>
    <row r="141" spans="1:6" s="4" customFormat="1" x14ac:dyDescent="0.35">
      <c r="A141" s="20"/>
      <c r="B141" s="1"/>
      <c r="C141" s="3"/>
      <c r="E141" s="2"/>
      <c r="F141" s="73"/>
    </row>
    <row r="142" spans="1:6" s="4" customFormat="1" x14ac:dyDescent="0.35">
      <c r="A142" s="20"/>
      <c r="B142" s="1"/>
      <c r="C142" s="3"/>
      <c r="E142" s="2"/>
      <c r="F142" s="73"/>
    </row>
    <row r="143" spans="1:6" s="4" customFormat="1" x14ac:dyDescent="0.35">
      <c r="A143" s="20"/>
      <c r="B143" s="1"/>
      <c r="C143" s="3"/>
      <c r="E143" s="2"/>
      <c r="F143" s="73"/>
    </row>
    <row r="144" spans="1:6" s="4" customFormat="1" x14ac:dyDescent="0.35">
      <c r="A144" s="20"/>
      <c r="B144" s="1"/>
      <c r="C144" s="3"/>
      <c r="E144" s="2"/>
      <c r="F144" s="73"/>
    </row>
    <row r="145" spans="1:6" s="4" customFormat="1" x14ac:dyDescent="0.35">
      <c r="A145" s="20"/>
      <c r="B145" s="1"/>
      <c r="C145" s="3"/>
      <c r="E145" s="2"/>
      <c r="F145" s="73"/>
    </row>
    <row r="146" spans="1:6" s="4" customFormat="1" x14ac:dyDescent="0.35">
      <c r="A146" s="20"/>
      <c r="B146" s="1"/>
      <c r="C146" s="3"/>
      <c r="E146" s="2"/>
      <c r="F146" s="73"/>
    </row>
    <row r="147" spans="1:6" s="4" customFormat="1" x14ac:dyDescent="0.35">
      <c r="A147" s="20"/>
      <c r="B147" s="1"/>
      <c r="C147" s="3"/>
      <c r="E147" s="2"/>
      <c r="F147" s="73"/>
    </row>
    <row r="148" spans="1:6" s="4" customFormat="1" x14ac:dyDescent="0.35">
      <c r="A148" s="20"/>
      <c r="B148" s="1"/>
      <c r="C148" s="3"/>
      <c r="E148" s="2"/>
      <c r="F148" s="73"/>
    </row>
    <row r="149" spans="1:6" s="4" customFormat="1" x14ac:dyDescent="0.35">
      <c r="A149" s="20"/>
      <c r="B149" s="1"/>
      <c r="C149" s="3"/>
      <c r="E149" s="2"/>
      <c r="F149" s="73"/>
    </row>
    <row r="150" spans="1:6" s="4" customFormat="1" x14ac:dyDescent="0.35">
      <c r="A150" s="20"/>
      <c r="B150" s="1"/>
      <c r="C150" s="3"/>
      <c r="E150" s="2"/>
      <c r="F150" s="73"/>
    </row>
    <row r="151" spans="1:6" s="4" customFormat="1" x14ac:dyDescent="0.35">
      <c r="A151" s="20"/>
      <c r="B151" s="1"/>
      <c r="C151" s="3"/>
      <c r="E151" s="2"/>
      <c r="F151" s="73"/>
    </row>
    <row r="152" spans="1:6" s="4" customFormat="1" x14ac:dyDescent="0.35">
      <c r="A152" s="20"/>
      <c r="B152" s="1"/>
      <c r="C152" s="3"/>
      <c r="E152" s="2"/>
      <c r="F152" s="73"/>
    </row>
    <row r="153" spans="1:6" s="4" customFormat="1" x14ac:dyDescent="0.35">
      <c r="A153" s="20"/>
      <c r="B153" s="1"/>
      <c r="C153" s="3"/>
      <c r="E153" s="2"/>
      <c r="F153" s="73"/>
    </row>
    <row r="154" spans="1:6" s="4" customFormat="1" x14ac:dyDescent="0.35">
      <c r="A154" s="20"/>
      <c r="B154" s="1"/>
      <c r="C154" s="3"/>
      <c r="E154" s="2"/>
      <c r="F154" s="73"/>
    </row>
    <row r="155" spans="1:6" s="4" customFormat="1" x14ac:dyDescent="0.35">
      <c r="A155" s="20"/>
      <c r="B155" s="1"/>
      <c r="C155" s="3"/>
      <c r="E155" s="2"/>
      <c r="F155" s="73"/>
    </row>
    <row r="156" spans="1:6" s="4" customFormat="1" x14ac:dyDescent="0.35">
      <c r="A156" s="20"/>
      <c r="B156" s="1"/>
      <c r="C156" s="3"/>
      <c r="E156" s="2"/>
      <c r="F156" s="73"/>
    </row>
    <row r="157" spans="1:6" s="4" customFormat="1" x14ac:dyDescent="0.35">
      <c r="A157" s="20"/>
      <c r="B157" s="1"/>
      <c r="C157" s="3"/>
      <c r="E157" s="2"/>
      <c r="F157" s="73"/>
    </row>
    <row r="158" spans="1:6" s="4" customFormat="1" x14ac:dyDescent="0.35">
      <c r="A158" s="20"/>
      <c r="B158" s="1"/>
      <c r="C158" s="3"/>
      <c r="E158" s="2"/>
      <c r="F158" s="73"/>
    </row>
    <row r="159" spans="1:6" s="4" customFormat="1" x14ac:dyDescent="0.35">
      <c r="A159" s="20"/>
      <c r="B159" s="1"/>
      <c r="C159" s="3"/>
      <c r="E159" s="2"/>
      <c r="F159" s="73"/>
    </row>
    <row r="160" spans="1:6" s="4" customFormat="1" x14ac:dyDescent="0.35">
      <c r="A160" s="20"/>
      <c r="B160" s="1"/>
      <c r="C160" s="3"/>
      <c r="E160" s="2"/>
      <c r="F160" s="73"/>
    </row>
    <row r="161" spans="1:6" s="4" customFormat="1" x14ac:dyDescent="0.35">
      <c r="A161" s="20"/>
      <c r="B161" s="1"/>
      <c r="C161" s="3"/>
      <c r="E161" s="2"/>
      <c r="F161" s="73"/>
    </row>
    <row r="162" spans="1:6" s="4" customFormat="1" x14ac:dyDescent="0.35">
      <c r="A162" s="20"/>
      <c r="B162" s="1"/>
      <c r="C162" s="3"/>
      <c r="E162" s="2"/>
      <c r="F162" s="73"/>
    </row>
    <row r="163" spans="1:6" s="4" customFormat="1" x14ac:dyDescent="0.35">
      <c r="A163" s="20"/>
      <c r="B163" s="1"/>
      <c r="C163" s="3"/>
      <c r="E163" s="2"/>
      <c r="F163" s="73"/>
    </row>
    <row r="164" spans="1:6" s="4" customFormat="1" x14ac:dyDescent="0.35">
      <c r="A164" s="20"/>
      <c r="B164" s="1"/>
      <c r="C164" s="3"/>
      <c r="E164" s="2"/>
      <c r="F164" s="73"/>
    </row>
    <row r="165" spans="1:6" s="4" customFormat="1" x14ac:dyDescent="0.35">
      <c r="A165" s="20"/>
      <c r="B165" s="1"/>
      <c r="C165" s="3"/>
      <c r="E165" s="2"/>
      <c r="F165" s="73"/>
    </row>
    <row r="166" spans="1:6" s="4" customFormat="1" x14ac:dyDescent="0.35">
      <c r="A166" s="20"/>
      <c r="B166" s="1"/>
      <c r="C166" s="3"/>
      <c r="E166" s="2"/>
      <c r="F166" s="73"/>
    </row>
    <row r="167" spans="1:6" s="4" customFormat="1" x14ac:dyDescent="0.35">
      <c r="A167" s="20"/>
      <c r="B167" s="1"/>
      <c r="C167" s="3"/>
      <c r="E167" s="2"/>
      <c r="F167" s="73"/>
    </row>
    <row r="168" spans="1:6" s="4" customFormat="1" x14ac:dyDescent="0.35">
      <c r="A168" s="20"/>
      <c r="B168" s="1"/>
      <c r="C168" s="3"/>
      <c r="E168" s="2"/>
      <c r="F168" s="73"/>
    </row>
    <row r="169" spans="1:6" s="4" customFormat="1" x14ac:dyDescent="0.35">
      <c r="A169" s="20"/>
      <c r="B169" s="1"/>
      <c r="C169" s="3"/>
      <c r="E169" s="2"/>
      <c r="F169" s="73"/>
    </row>
    <row r="170" spans="1:6" s="4" customFormat="1" x14ac:dyDescent="0.35">
      <c r="A170" s="20"/>
      <c r="B170" s="1"/>
      <c r="C170" s="3"/>
      <c r="E170" s="2"/>
      <c r="F170" s="73"/>
    </row>
    <row r="171" spans="1:6" s="4" customFormat="1" x14ac:dyDescent="0.35">
      <c r="A171" s="20"/>
      <c r="B171" s="1"/>
      <c r="C171" s="3"/>
      <c r="E171" s="2"/>
      <c r="F171" s="73"/>
    </row>
    <row r="172" spans="1:6" s="4" customFormat="1" x14ac:dyDescent="0.35">
      <c r="A172" s="20"/>
      <c r="B172" s="1"/>
      <c r="C172" s="3"/>
      <c r="E172" s="2"/>
      <c r="F172" s="73"/>
    </row>
    <row r="173" spans="1:6" s="4" customFormat="1" x14ac:dyDescent="0.35">
      <c r="A173" s="20"/>
      <c r="B173" s="1"/>
      <c r="C173" s="3"/>
      <c r="E173" s="2"/>
      <c r="F173" s="73"/>
    </row>
    <row r="174" spans="1:6" s="4" customFormat="1" x14ac:dyDescent="0.35">
      <c r="A174" s="20"/>
      <c r="B174" s="1"/>
      <c r="C174" s="3"/>
      <c r="E174" s="2"/>
      <c r="F174" s="73"/>
    </row>
    <row r="175" spans="1:6" s="4" customFormat="1" x14ac:dyDescent="0.35">
      <c r="A175" s="20"/>
      <c r="B175" s="1"/>
      <c r="C175" s="3"/>
      <c r="E175" s="2"/>
      <c r="F175" s="73"/>
    </row>
    <row r="176" spans="1:6" s="4" customFormat="1" x14ac:dyDescent="0.35">
      <c r="A176" s="20"/>
      <c r="B176" s="1"/>
      <c r="C176" s="3"/>
      <c r="E176" s="2"/>
      <c r="F176" s="73"/>
    </row>
    <row r="177" spans="1:6" s="4" customFormat="1" x14ac:dyDescent="0.35">
      <c r="A177" s="20"/>
      <c r="B177" s="1"/>
      <c r="C177" s="3"/>
      <c r="E177" s="2"/>
      <c r="F177" s="73"/>
    </row>
    <row r="178" spans="1:6" s="4" customFormat="1" x14ac:dyDescent="0.35">
      <c r="A178" s="20"/>
      <c r="B178" s="1"/>
      <c r="C178" s="3"/>
      <c r="E178" s="2"/>
      <c r="F178" s="73"/>
    </row>
    <row r="179" spans="1:6" s="4" customFormat="1" x14ac:dyDescent="0.35">
      <c r="A179" s="20"/>
      <c r="B179" s="1"/>
      <c r="C179" s="3"/>
      <c r="E179" s="2"/>
      <c r="F179" s="73"/>
    </row>
    <row r="180" spans="1:6" s="4" customFormat="1" x14ac:dyDescent="0.35">
      <c r="A180" s="20"/>
      <c r="B180" s="1"/>
      <c r="C180" s="3"/>
      <c r="E180" s="2"/>
      <c r="F180" s="73"/>
    </row>
    <row r="181" spans="1:6" s="4" customFormat="1" x14ac:dyDescent="0.35">
      <c r="A181" s="20"/>
      <c r="B181" s="1"/>
      <c r="C181" s="3"/>
      <c r="E181" s="2"/>
      <c r="F181" s="73"/>
    </row>
    <row r="182" spans="1:6" s="4" customFormat="1" x14ac:dyDescent="0.35">
      <c r="A182" s="20"/>
      <c r="B182" s="1"/>
      <c r="C182" s="3"/>
      <c r="E182" s="2"/>
      <c r="F182" s="73"/>
    </row>
    <row r="183" spans="1:6" s="4" customFormat="1" x14ac:dyDescent="0.35">
      <c r="A183" s="20"/>
      <c r="B183" s="1"/>
      <c r="C183" s="3"/>
      <c r="E183" s="2"/>
      <c r="F183" s="73"/>
    </row>
    <row r="184" spans="1:6" s="4" customFormat="1" x14ac:dyDescent="0.35">
      <c r="A184" s="20"/>
      <c r="B184" s="1"/>
      <c r="C184" s="3"/>
      <c r="E184" s="2"/>
      <c r="F184" s="73"/>
    </row>
    <row r="185" spans="1:6" s="4" customFormat="1" x14ac:dyDescent="0.35">
      <c r="A185" s="20"/>
      <c r="B185" s="1"/>
      <c r="C185" s="3"/>
      <c r="E185" s="2"/>
      <c r="F185" s="73"/>
    </row>
    <row r="186" spans="1:6" s="4" customFormat="1" x14ac:dyDescent="0.35">
      <c r="A186" s="20"/>
      <c r="B186" s="1"/>
      <c r="C186" s="3"/>
      <c r="E186" s="2"/>
      <c r="F186" s="73"/>
    </row>
    <row r="187" spans="1:6" s="4" customFormat="1" x14ac:dyDescent="0.35">
      <c r="A187" s="20"/>
      <c r="B187" s="1"/>
      <c r="C187" s="3"/>
      <c r="E187" s="2"/>
      <c r="F187" s="73"/>
    </row>
    <row r="188" spans="1:6" s="4" customFormat="1" x14ac:dyDescent="0.35">
      <c r="A188" s="20"/>
      <c r="B188" s="1"/>
      <c r="C188" s="3"/>
      <c r="E188" s="2"/>
      <c r="F188" s="73"/>
    </row>
    <row r="189" spans="1:6" s="4" customFormat="1" x14ac:dyDescent="0.35">
      <c r="A189" s="20"/>
      <c r="B189" s="1"/>
      <c r="C189" s="3"/>
      <c r="E189" s="2"/>
      <c r="F189" s="73"/>
    </row>
    <row r="190" spans="1:6" s="4" customFormat="1" x14ac:dyDescent="0.35">
      <c r="A190" s="20"/>
      <c r="B190" s="1"/>
      <c r="C190" s="3"/>
      <c r="E190" s="2"/>
      <c r="F190" s="73"/>
    </row>
    <row r="191" spans="1:6" s="4" customFormat="1" x14ac:dyDescent="0.35">
      <c r="A191" s="20"/>
      <c r="B191" s="1"/>
      <c r="C191" s="3"/>
      <c r="E191" s="2"/>
      <c r="F191" s="73"/>
    </row>
    <row r="192" spans="1:6" s="4" customFormat="1" x14ac:dyDescent="0.35">
      <c r="A192" s="20"/>
      <c r="B192" s="1"/>
      <c r="C192" s="3"/>
      <c r="E192" s="2"/>
      <c r="F192" s="73"/>
    </row>
    <row r="193" spans="1:6" s="4" customFormat="1" x14ac:dyDescent="0.35">
      <c r="A193" s="20"/>
      <c r="B193" s="1"/>
      <c r="C193" s="3"/>
      <c r="E193" s="2"/>
      <c r="F193" s="73"/>
    </row>
    <row r="194" spans="1:6" s="4" customFormat="1" x14ac:dyDescent="0.35">
      <c r="A194" s="20"/>
      <c r="B194" s="1"/>
      <c r="C194" s="3"/>
      <c r="E194" s="2"/>
      <c r="F194" s="73"/>
    </row>
    <row r="195" spans="1:6" s="4" customFormat="1" x14ac:dyDescent="0.35">
      <c r="A195" s="20"/>
      <c r="B195" s="1"/>
      <c r="C195" s="3"/>
      <c r="E195" s="2"/>
      <c r="F195" s="73"/>
    </row>
    <row r="196" spans="1:6" s="4" customFormat="1" x14ac:dyDescent="0.35">
      <c r="A196" s="20"/>
      <c r="B196" s="1"/>
      <c r="C196" s="3"/>
      <c r="E196" s="2"/>
      <c r="F196" s="73"/>
    </row>
    <row r="197" spans="1:6" s="4" customFormat="1" x14ac:dyDescent="0.35">
      <c r="A197" s="20"/>
      <c r="B197" s="1"/>
      <c r="C197" s="3"/>
      <c r="E197" s="2"/>
      <c r="F197" s="73"/>
    </row>
    <row r="198" spans="1:6" s="4" customFormat="1" x14ac:dyDescent="0.35">
      <c r="A198" s="20"/>
      <c r="B198" s="1"/>
      <c r="C198" s="3"/>
      <c r="E198" s="2"/>
      <c r="F198" s="73"/>
    </row>
    <row r="199" spans="1:6" s="4" customFormat="1" x14ac:dyDescent="0.35">
      <c r="A199" s="20"/>
      <c r="B199" s="1"/>
      <c r="C199" s="3"/>
      <c r="E199" s="2"/>
      <c r="F199" s="73"/>
    </row>
    <row r="200" spans="1:6" s="4" customFormat="1" x14ac:dyDescent="0.35">
      <c r="A200" s="20"/>
      <c r="B200" s="1"/>
      <c r="C200" s="3"/>
      <c r="E200" s="2"/>
      <c r="F200" s="73"/>
    </row>
    <row r="201" spans="1:6" s="4" customFormat="1" x14ac:dyDescent="0.35">
      <c r="A201" s="20"/>
      <c r="B201" s="1"/>
      <c r="C201" s="3"/>
      <c r="E201" s="2"/>
      <c r="F201" s="73"/>
    </row>
    <row r="202" spans="1:6" s="4" customFormat="1" x14ac:dyDescent="0.35">
      <c r="A202" s="20"/>
      <c r="B202" s="1"/>
      <c r="C202" s="3"/>
      <c r="E202" s="2"/>
      <c r="F202" s="73"/>
    </row>
    <row r="203" spans="1:6" s="4" customFormat="1" x14ac:dyDescent="0.35">
      <c r="A203" s="20"/>
      <c r="B203" s="1"/>
      <c r="C203" s="3"/>
      <c r="E203" s="2"/>
      <c r="F203" s="73"/>
    </row>
    <row r="204" spans="1:6" s="4" customFormat="1" x14ac:dyDescent="0.35">
      <c r="A204" s="20"/>
      <c r="B204" s="1"/>
      <c r="C204" s="3"/>
      <c r="E204" s="2"/>
      <c r="F204" s="73"/>
    </row>
    <row r="205" spans="1:6" s="4" customFormat="1" x14ac:dyDescent="0.35">
      <c r="A205" s="20"/>
      <c r="B205" s="1"/>
      <c r="C205" s="3"/>
      <c r="E205" s="2"/>
      <c r="F205" s="73"/>
    </row>
    <row r="206" spans="1:6" s="4" customFormat="1" x14ac:dyDescent="0.35">
      <c r="A206" s="20"/>
      <c r="B206" s="1"/>
      <c r="C206" s="3"/>
      <c r="E206" s="2"/>
      <c r="F206" s="73"/>
    </row>
    <row r="207" spans="1:6" s="4" customFormat="1" x14ac:dyDescent="0.35">
      <c r="A207" s="20"/>
      <c r="B207" s="1"/>
      <c r="C207" s="3"/>
      <c r="E207" s="2"/>
      <c r="F207" s="73"/>
    </row>
    <row r="208" spans="1:6" s="4" customFormat="1" x14ac:dyDescent="0.35">
      <c r="A208" s="20"/>
      <c r="B208" s="1"/>
      <c r="C208" s="3"/>
      <c r="E208" s="2"/>
      <c r="F208" s="7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97D019-AB49-4076-BC6A-F2A74731BFC7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2.xml><?xml version="1.0" encoding="utf-8"?>
<ds:datastoreItem xmlns:ds="http://schemas.openxmlformats.org/officeDocument/2006/customXml" ds:itemID="{B45A3775-496F-409C-AD54-C3C3C5A85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30989C-4D33-4E6D-B873-8B847CF3E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RECAPITULATIF</vt:lpstr>
      <vt:lpstr>BAT A</vt:lpstr>
      <vt:lpstr>BAT C</vt:lpstr>
      <vt:lpstr>RECAPITULATIF!Impression_des_titres</vt:lpstr>
      <vt:lpstr>'BAT A'!Zone_d_impression</vt:lpstr>
      <vt:lpstr>'BAT C'!Zone_d_impression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Myriam MEHDI</cp:lastModifiedBy>
  <cp:lastPrinted>2023-07-04T15:50:31Z</cp:lastPrinted>
  <dcterms:created xsi:type="dcterms:W3CDTF">2005-10-03T15:48:52Z</dcterms:created>
  <dcterms:modified xsi:type="dcterms:W3CDTF">2025-07-11T10:00:29Z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